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checkCompatibility="1" defaultThemeVersion="124226"/>
  <bookViews>
    <workbookView xWindow="120" yWindow="75" windowWidth="15600" windowHeight="11760" activeTab="5"/>
  </bookViews>
  <sheets>
    <sheet name="прил. 1" sheetId="2" r:id="rId1"/>
    <sheet name="прил 2" sheetId="3" r:id="rId2"/>
    <sheet name="прил 3" sheetId="4" r:id="rId3"/>
    <sheet name="прил 4 экон" sheetId="5" r:id="rId4"/>
    <sheet name="прил 5" sheetId="6" r:id="rId5"/>
    <sheet name="прил 6 экон" sheetId="7" r:id="rId6"/>
  </sheets>
  <definedNames>
    <definedName name="Z_05F3FCCA_2212_4C6D_9E9B_C0AD209461AA_.wvu.Cols" localSheetId="0" hidden="1">'прил. 1'!$J:$O</definedName>
    <definedName name="Z_05F3FCCA_2212_4C6D_9E9B_C0AD209461AA_.wvu.PrintArea" localSheetId="0" hidden="1">'прил. 1'!$A$1:$I$28</definedName>
    <definedName name="Z_05F3FCCA_2212_4C6D_9E9B_C0AD209461AA_.wvu.PrintTitles" localSheetId="0" hidden="1">'прил. 1'!$10:$12</definedName>
    <definedName name="Z_05F3FCCA_2212_4C6D_9E9B_C0AD209461AA_.wvu.Rows" localSheetId="0" hidden="1">'прил. 1'!$1:$1,'прил. 1'!#REF!,'прил. 1'!#REF!,'прил. 1'!#REF!,'прил. 1'!#REF!,'прил. 1'!#REF!,'прил. 1'!#REF!,'прил. 1'!#REF!</definedName>
    <definedName name="Z_4D83E0A4_22E1_46BA_AAD0_C88164A205AC_.wvu.Cols" localSheetId="2" hidden="1">'прил 3'!$I:$I</definedName>
    <definedName name="Z_4D83E0A4_22E1_46BA_AAD0_C88164A205AC_.wvu.Cols" localSheetId="3" hidden="1">'прил 4 экон'!$M:$O</definedName>
    <definedName name="Z_4D83E0A4_22E1_46BA_AAD0_C88164A205AC_.wvu.Cols" localSheetId="0" hidden="1">'прил. 1'!$J:$O</definedName>
    <definedName name="Z_4D83E0A4_22E1_46BA_AAD0_C88164A205AC_.wvu.PrintArea" localSheetId="1" hidden="1">'прил 2'!$A$1:$J$24</definedName>
    <definedName name="Z_4D83E0A4_22E1_46BA_AAD0_C88164A205AC_.wvu.PrintArea" localSheetId="2" hidden="1">'прил 3'!$A$1:$H$21</definedName>
    <definedName name="Z_4D83E0A4_22E1_46BA_AAD0_C88164A205AC_.wvu.PrintArea" localSheetId="4" hidden="1">'прил 5'!$A$1:$Q$21</definedName>
    <definedName name="Z_4D83E0A4_22E1_46BA_AAD0_C88164A205AC_.wvu.PrintArea" localSheetId="5" hidden="1">'прил 6 экон'!$A$1:$F$44</definedName>
    <definedName name="Z_4D83E0A4_22E1_46BA_AAD0_C88164A205AC_.wvu.PrintArea" localSheetId="0" hidden="1">'прил. 1'!$A$1:$I$28</definedName>
    <definedName name="Z_4D83E0A4_22E1_46BA_AAD0_C88164A205AC_.wvu.PrintTitles" localSheetId="1" hidden="1">'прил 2'!$12:$13</definedName>
    <definedName name="Z_4D83E0A4_22E1_46BA_AAD0_C88164A205AC_.wvu.PrintTitles" localSheetId="3" hidden="1">'прил 4 экон'!$8:$9</definedName>
    <definedName name="Z_4D83E0A4_22E1_46BA_AAD0_C88164A205AC_.wvu.PrintTitles" localSheetId="5" hidden="1">'прил 6 экон'!$10:$12</definedName>
    <definedName name="Z_4D83E0A4_22E1_46BA_AAD0_C88164A205AC_.wvu.PrintTitles" localSheetId="0" hidden="1">'прил. 1'!$10:$12</definedName>
    <definedName name="Z_4D83E0A4_22E1_46BA_AAD0_C88164A205AC_.wvu.Rows" localSheetId="1" hidden="1">'прил 2'!$2:$3</definedName>
    <definedName name="Z_4D83E0A4_22E1_46BA_AAD0_C88164A205AC_.wvu.Rows" localSheetId="3" hidden="1">'прил 4 экон'!$4:$4,'прил 4 экон'!$26:$29</definedName>
    <definedName name="Z_4D83E0A4_22E1_46BA_AAD0_C88164A205AC_.wvu.Rows" localSheetId="0" hidden="1">'прил. 1'!$1:$1</definedName>
    <definedName name="Z_AB5DE673_CDCB_49E4_AE62_1D3E6440A22C_.wvu.Cols" localSheetId="0" hidden="1">'прил. 1'!$J:$O</definedName>
    <definedName name="Z_AB5DE673_CDCB_49E4_AE62_1D3E6440A22C_.wvu.PrintArea" localSheetId="0" hidden="1">'прил. 1'!$A$1:$I$24</definedName>
    <definedName name="Z_AB5DE673_CDCB_49E4_AE62_1D3E6440A22C_.wvu.PrintTitles" localSheetId="0" hidden="1">'прил. 1'!$10:$12</definedName>
    <definedName name="Z_AB5DE673_CDCB_49E4_AE62_1D3E6440A22C_.wvu.Rows" localSheetId="0" hidden="1">'прил. 1'!#REF!,'прил. 1'!#REF!,'прил. 1'!#REF!,'прил. 1'!#REF!,'прил. 1'!#REF!,'прил. 1'!#REF!,'прил. 1'!#REF!,'прил. 1'!#REF!</definedName>
    <definedName name="_xlnm.Print_Titles" localSheetId="1">'прил 2'!$12:$13</definedName>
    <definedName name="_xlnm.Print_Titles" localSheetId="3">'прил 4 экон'!$8:$9</definedName>
    <definedName name="_xlnm.Print_Titles" localSheetId="5">'прил 6 экон'!$10:$12</definedName>
    <definedName name="_xlnm.Print_Titles" localSheetId="0">'прил. 1'!$10:$12</definedName>
    <definedName name="_xlnm.Print_Area" localSheetId="1">'прил 2'!$A$1:$J$24</definedName>
    <definedName name="_xlnm.Print_Area" localSheetId="2">'прил 3'!$A$1:$H$21</definedName>
    <definedName name="_xlnm.Print_Area" localSheetId="4">'прил 5'!$A$1:$Q$21</definedName>
    <definedName name="_xlnm.Print_Area" localSheetId="5">'прил 6 экон'!$A$1:$F$44</definedName>
    <definedName name="_xlnm.Print_Area" localSheetId="0">'прил. 1'!$A$1:$I$28</definedName>
  </definedNames>
  <calcPr calcId="124519"/>
  <customWorkbookViews>
    <customWorkbookView name="Ser - Личное представление" guid="{4D83E0A4-22E1-46BA-AAD0-C88164A205AC}" mergeInterval="0" personalView="1" maximized="1" windowWidth="1276" windowHeight="799" activeSheetId="1"/>
  </customWorkbookViews>
</workbook>
</file>

<file path=xl/calcChain.xml><?xml version="1.0" encoding="utf-8"?>
<calcChain xmlns="http://schemas.openxmlformats.org/spreadsheetml/2006/main">
  <c r="E27" i="7"/>
  <c r="F27"/>
  <c r="J16" i="5"/>
  <c r="K16"/>
  <c r="E16" i="7" l="1"/>
  <c r="J21" i="5"/>
  <c r="K21"/>
  <c r="L21"/>
  <c r="M21"/>
  <c r="N21"/>
  <c r="O21"/>
  <c r="I21"/>
  <c r="E29" i="7" l="1"/>
  <c r="F29"/>
  <c r="F19" s="1"/>
  <c r="L14" i="5"/>
  <c r="J13"/>
  <c r="J11" s="1"/>
  <c r="K13"/>
  <c r="K11" s="1"/>
  <c r="L17"/>
  <c r="L15"/>
  <c r="I16"/>
  <c r="L16" s="1"/>
  <c r="F25" i="7" l="1"/>
  <c r="E19"/>
  <c r="E13" s="1"/>
  <c r="E25"/>
  <c r="L18" i="5"/>
  <c r="I13"/>
  <c r="I11" s="1"/>
  <c r="L13"/>
  <c r="L11" s="1"/>
  <c r="D27" i="7"/>
  <c r="D29"/>
  <c r="C35"/>
  <c r="D35"/>
  <c r="E35"/>
  <c r="F35"/>
  <c r="F16"/>
  <c r="F13" s="1"/>
  <c r="D19" l="1"/>
  <c r="C29"/>
  <c r="C19" s="1"/>
  <c r="C27"/>
  <c r="D16"/>
  <c r="D25"/>
  <c r="M14" i="2"/>
  <c r="L14"/>
  <c r="K14"/>
  <c r="J14"/>
  <c r="D13" i="7" l="1"/>
  <c r="C16"/>
  <c r="C13" s="1"/>
  <c r="C25"/>
  <c r="L29" i="5"/>
</calcChain>
</file>

<file path=xl/sharedStrings.xml><?xml version="1.0" encoding="utf-8"?>
<sst xmlns="http://schemas.openxmlformats.org/spreadsheetml/2006/main" count="297" uniqueCount="178">
  <si>
    <t>№ п/п</t>
  </si>
  <si>
    <t>Наименование мероприятия</t>
  </si>
  <si>
    <t>Ответственный исполнитель мероприятия</t>
  </si>
  <si>
    <t>начала реализации</t>
  </si>
  <si>
    <t>окончания реализации</t>
  </si>
  <si>
    <t>Тыс. рублей</t>
  </si>
  <si>
    <t>Наименование муниципальной программы, подпрограммы, мероприятий</t>
  </si>
  <si>
    <t>Ответственный исполнитель, соисполнители</t>
  </si>
  <si>
    <t>ГРБС</t>
  </si>
  <si>
    <t>РзПр</t>
  </si>
  <si>
    <t>ЦСР</t>
  </si>
  <si>
    <t>ВР</t>
  </si>
  <si>
    <t>в том числе:</t>
  </si>
  <si>
    <t>всего</t>
  </si>
  <si>
    <t>бюджет города</t>
  </si>
  <si>
    <t>краевой бюджет</t>
  </si>
  <si>
    <t>федеральный бюджет</t>
  </si>
  <si>
    <t>внебюджетные источники</t>
  </si>
  <si>
    <t>Итого</t>
  </si>
  <si>
    <t>Главный распорядитель 1</t>
  </si>
  <si>
    <t>Источники и направления финансирования</t>
  </si>
  <si>
    <t>По источникам финансирования:</t>
  </si>
  <si>
    <t>1. Бюджет города</t>
  </si>
  <si>
    <t>в том числе 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</si>
  <si>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</si>
  <si>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</t>
  </si>
  <si>
    <t>3. Федеральный бюджет</t>
  </si>
  <si>
    <t>4. Внебюджетные источники</t>
  </si>
  <si>
    <t>Вес показателя</t>
  </si>
  <si>
    <t xml:space="preserve">Значения целевых индикаторов и показателей результативности муниципальной программы, подпрограммы </t>
  </si>
  <si>
    <t>Наименование целевого 
индикатора, показателя</t>
  </si>
  <si>
    <t>№  п/п</t>
  </si>
  <si>
    <t xml:space="preserve">                                                      Тыс. рублей</t>
  </si>
  <si>
    <t>№               п/п</t>
  </si>
  <si>
    <t>Код бюджетной классификации</t>
  </si>
  <si>
    <t xml:space="preserve">                                                                                                                                                       Тыс. рублей</t>
  </si>
  <si>
    <t>Приложение 3</t>
  </si>
  <si>
    <r>
      <t>Предельный объем бюджетных ассигнований на осуществление бюджетных инвестиций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</si>
  <si>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Кассовое исполнение</t>
  </si>
  <si>
    <t>Процент исполнения, %</t>
  </si>
  <si>
    <t>…</t>
  </si>
  <si>
    <r>
      <t>1</t>
    </r>
    <r>
      <rPr>
        <sz val="12"/>
        <color rgb="FF000000"/>
        <rFont val="Times New Roman"/>
        <family val="1"/>
        <charset val="204"/>
      </rPr>
      <t>Бюджетные инвестиции – плановые ассигнования указываются по сводной бюджетной росписи на отчетную дату.</t>
    </r>
  </si>
  <si>
    <t>%</t>
  </si>
  <si>
    <t>Администрация города Назарово</t>
  </si>
  <si>
    <t>1.1.</t>
  </si>
  <si>
    <t>1.2.</t>
  </si>
  <si>
    <t>1.2.1</t>
  </si>
  <si>
    <t>1.2.2</t>
  </si>
  <si>
    <t>1.3.</t>
  </si>
  <si>
    <t>расходы за счет целевых пожертвований (ТОС, СУЭК)</t>
  </si>
  <si>
    <t>1.</t>
  </si>
  <si>
    <t>ед.</t>
  </si>
  <si>
    <t>2.</t>
  </si>
  <si>
    <t>3.</t>
  </si>
  <si>
    <t>2.1.</t>
  </si>
  <si>
    <t>2.2.</t>
  </si>
  <si>
    <t>Приложение 5</t>
  </si>
  <si>
    <t>Приложение 2</t>
  </si>
  <si>
    <t>к муниципальной программе</t>
  </si>
  <si>
    <t>ПЕРЕЧЕНЬ</t>
  </si>
  <si>
    <t>мероприятий подпрограмм и отдельных мероприятий муниципальной программы</t>
  </si>
  <si>
    <t>Срок</t>
  </si>
  <si>
    <t>Ожидаемый результат (краткое описание)</t>
  </si>
  <si>
    <t>Связь с показателями муниципальной программы (подпрограммы)</t>
  </si>
  <si>
    <t>Последствия нереализации мероприятия</t>
  </si>
  <si>
    <t>Наименование нормативного правового акта</t>
  </si>
  <si>
    <t>Предмет регулирования, основное содержание</t>
  </si>
  <si>
    <t>Ответственный исполнитель и соисполнители</t>
  </si>
  <si>
    <t>Ожидаемые сроки принятия (год, квартал)</t>
  </si>
  <si>
    <t>нормативных актов администрации города,</t>
  </si>
  <si>
    <t>которые необходимо принять в целях реализации мероприятий программы, подпрограммы</t>
  </si>
  <si>
    <t xml:space="preserve">Распределение </t>
  </si>
  <si>
    <t>планируемых расходов по подпрограммам и мероприятиям муниципальной программы</t>
  </si>
  <si>
    <t>Статус</t>
  </si>
  <si>
    <t>Муниципальная программа</t>
  </si>
  <si>
    <t>Подпрограмма 1</t>
  </si>
  <si>
    <t>Подпрограмма 2</t>
  </si>
  <si>
    <t>Подпрограмма "Обеспечение реализации муниципальной программы"</t>
  </si>
  <si>
    <t>Ответственный исполнитель муниципальной программы, всего</t>
  </si>
  <si>
    <t>….</t>
  </si>
  <si>
    <t>соисполнитель, всего</t>
  </si>
  <si>
    <t xml:space="preserve">планируемых объемов финансирования муниципальной программы по источникам и направлениям </t>
  </si>
  <si>
    <t>расходования средств, в том числе в рамках адресной инвестиционной программы города</t>
  </si>
  <si>
    <t>Объем финансирования</t>
  </si>
  <si>
    <t>х</t>
  </si>
  <si>
    <t>Всего по программе:</t>
  </si>
  <si>
    <t>1.1.2.</t>
  </si>
  <si>
    <t>1.1.3.</t>
  </si>
  <si>
    <t>1.1.1.</t>
  </si>
  <si>
    <t>2018 год</t>
  </si>
  <si>
    <t>плановый период</t>
  </si>
  <si>
    <t>Возврат денежных средств краевой субсидии в полном объеме</t>
  </si>
  <si>
    <t xml:space="preserve">Реализация Муниципальной программы в полном объеме </t>
  </si>
  <si>
    <t xml:space="preserve">
объектов капитального строительства на текущий финансовый год
(за счет всех источников финансирования)
</t>
  </si>
  <si>
    <t>Приложение 6</t>
  </si>
  <si>
    <t>Приложение 1</t>
  </si>
  <si>
    <t>Наименование объекта*</t>
  </si>
  <si>
    <t>Единицы измерения</t>
  </si>
  <si>
    <t>Источник информации</t>
  </si>
  <si>
    <t>оценка</t>
  </si>
  <si>
    <t>2015/2014</t>
  </si>
  <si>
    <t>2016/2015</t>
  </si>
  <si>
    <t>2017/2016</t>
  </si>
  <si>
    <t>2018/2017</t>
  </si>
  <si>
    <t>Ведомственная отчетность</t>
  </si>
  <si>
    <t>"Содействие развитию гражданского общества в городе Назарово"</t>
  </si>
  <si>
    <t>Задача 2.  Содействие взаимодействию органов местного самоуправления города Назарово в сфере поддержки и развития институтов гражданского общества</t>
  </si>
  <si>
    <t>Ведомтсвенная отчетность</t>
  </si>
  <si>
    <t>Партнерские соглашения</t>
  </si>
  <si>
    <t>Отчеты мероприятий</t>
  </si>
  <si>
    <t>«Содействие развитию гражданского общества в городе Назарово»</t>
  </si>
  <si>
    <t xml:space="preserve">Подпрограмма 1 " Обеспечение реализации общественных и гражданских инициатив и поддержка социально-ориентированных некоммерческих организаций" </t>
  </si>
  <si>
    <t xml:space="preserve">Подпрограмма 2 "Открытость власти и информирование населения г. Назарово о деятельности и решениях органов местного самоуправления и информационно-разъяснительная работа по актуальным социально-значимым вопросам" </t>
  </si>
  <si>
    <t>2019 год</t>
  </si>
  <si>
    <t>Подпрограмма 1 «Обеспечение реализации общественных и гражданских инициатив и поддержка социально-ориентированных некоммерческих организаций»</t>
  </si>
  <si>
    <t>Выявление, обобщение и распространение лучших практик деятельности НКО в г.Назарово</t>
  </si>
  <si>
    <t>2.3.</t>
  </si>
  <si>
    <t>2.4.</t>
  </si>
  <si>
    <t>Производство и распространение социальной рекламы, направленной на развитие и пропаганду добровольчества и благотворительности</t>
  </si>
  <si>
    <t>Подпрограмма 2 «Открытость власти и информирование населения г. Назарово о деятельности и решениях органов местного самоуправления и информационно-разъяснительная работа по актуальным социально-значимым вопросам»</t>
  </si>
  <si>
    <t>Создание ресурсного центра и его функционирование в течение действия муниципальной программы</t>
  </si>
  <si>
    <t>Наполнение информационного ресурса для НКО в сети «Интернет»</t>
  </si>
  <si>
    <t>Ведение реестра НКО</t>
  </si>
  <si>
    <t>Проведение мероприятий, направленных на повышение квалификации сотрудников НКО, мастер-классов, консультаций, обучающих семинаров по проектной деятельности</t>
  </si>
  <si>
    <t>Развитие и совершенствование институтов гражданского общества в городе Назарово через участие населения в деятельности СО НКО, оказание волонтерской и благотворительной помощи СО НКО</t>
  </si>
  <si>
    <t>Реализация Муниципальной программы в полном объеме</t>
  </si>
  <si>
    <t>Публикация изданий по соттветствующей тематике не менее 10 изданий ежегодно.</t>
  </si>
  <si>
    <t>Не выполнение Муниципальной программы</t>
  </si>
  <si>
    <t xml:space="preserve">Информирование об основных видах и формах поддержки СОНКО, функциях ресурсного центра. Позиционирование и продвижение лучших практик и технологий в социальной сфере в публичном пространстве. </t>
  </si>
  <si>
    <t>Наличие информации обо всех социально ориентированных некоммерческих организациях, действующих на территории города Назарово</t>
  </si>
  <si>
    <t>Показатель результативности 1                             Количество благополучателей, получивших социальную поддержку от деятельности социально-ориентированных некоммерческих организаций</t>
  </si>
  <si>
    <t>1.2.3.</t>
  </si>
  <si>
    <t>1.2.4.</t>
  </si>
  <si>
    <t xml:space="preserve"> Не выполнение Муниципальной программы</t>
  </si>
  <si>
    <t>Увеличится объема распространения социальной рекламы в эфирных средствах массовой коммуникации и объема распространяемой информации о деятельности СО НКО через эфирные, печатные и электронные средства массовой коммуникации.</t>
  </si>
  <si>
    <t>* На 2017 год объекты капитального строительства отсутствуют</t>
  </si>
  <si>
    <t>"Содействие развитию гражданского общества"</t>
  </si>
  <si>
    <t>13100S5790</t>
  </si>
  <si>
    <t>*</t>
  </si>
  <si>
    <t>Правовые акты принимаются при реализации муниципальной программы</t>
  </si>
  <si>
    <t>Создание и обеспечение деятельности ресурсного центра поддержки общественных инициатив города Назарово</t>
  </si>
  <si>
    <t>Сведения</t>
  </si>
  <si>
    <t xml:space="preserve">  о целевых индикаторах и показателях муниципальной программы, подпрограмм муниципальной программы,</t>
  </si>
  <si>
    <t>отдельных мероприятий и их значениях</t>
  </si>
  <si>
    <t>Муниципальная  программа «Содействие развитию гражданского общества в городе Назарово» на 2017 – 2019 годы</t>
  </si>
  <si>
    <t>Социолигический опрос</t>
  </si>
  <si>
    <t>Целевой индикатор 1              Доля граждан города Назарово, принявших участие в ходе реализации социальных проектов от общего числа</t>
  </si>
  <si>
    <t>Целевой индикатор 2    
Количество социальных проектов, реализуемых населением города Назарово</t>
  </si>
  <si>
    <t>чел.</t>
  </si>
  <si>
    <t>Целевой индикатор 3
Число жителей города Назарово, вовлеченных во взаимодействие с органами местной власти</t>
  </si>
  <si>
    <t xml:space="preserve">Подпрограмма 1 " Обеспечение реализации общественных и гражданских инициатив и поддержка СО НКО"  </t>
  </si>
  <si>
    <t>Показатель результативности 1                             Количество жителей, получивших социальную поддержку от деятельности СО НКО</t>
  </si>
  <si>
    <t xml:space="preserve">Показатель результативности 2                          Количество проектов СО НКО, получивших финансовую поддержку </t>
  </si>
  <si>
    <t>Показатель результативности 3                           Количество общественных объединений, СО НКО, взаимодействующих с органами местного самоуправления  в решении социальных задач</t>
  </si>
  <si>
    <t xml:space="preserve">Показатель результативности 4
Количество материалов по гражданской тематике, размещенных в средствах массовой информации </t>
  </si>
  <si>
    <t>Показатель результативности 3                             Количество общественных объединений, СО НКО, взаимодействующих с органами местного самоуправления  в решении социальных задач</t>
  </si>
  <si>
    <t>Показатель результативности 4. Количество материалов по гражданской тематике, размещенных в средствах массовой информации – 10 материалов ежегодно.</t>
  </si>
  <si>
    <t>Показатель результативности 1
Количество жителей, получивших социальную поддержку от деятельности СО НКО</t>
  </si>
  <si>
    <t xml:space="preserve">Подпрограмма 1 " Обеспечение реализации общественных и гражданских инициатив и поддержка СО НКО" </t>
  </si>
  <si>
    <t>0707</t>
  </si>
  <si>
    <t>Задача 1  Оказание организационной поддержки СО НКО с целью развития механизмов предоставления социальных услуг населению и решения социально-экономических проблем в городе Назарово</t>
  </si>
  <si>
    <t>1.2</t>
  </si>
  <si>
    <t>к постановлению администрации города</t>
  </si>
  <si>
    <t>Приложение 4</t>
  </si>
  <si>
    <t>1.1.4.</t>
  </si>
  <si>
    <t>1310076400</t>
  </si>
  <si>
    <t>13100S6400</t>
  </si>
  <si>
    <t>Обеспечение реализации общественных и гражданских инициатив и поддержка социально ориентированных некоммерческих организаций за счет средств краевого бюджета</t>
  </si>
  <si>
    <t>1.1.5.</t>
  </si>
  <si>
    <t>Проведение и распространение социальной рекламы, направленной на развитие и пропаганду добровольчества и благотворительности</t>
  </si>
  <si>
    <t>0113</t>
  </si>
  <si>
    <t>Обеспечение реализации общественных и гражданских инициатив и поддержка социально ориентированных некоммерческих организаций за счет средств местного бюджета</t>
  </si>
  <si>
    <t>2020 год</t>
  </si>
  <si>
    <t xml:space="preserve">итого за период </t>
  </si>
  <si>
    <t>2017год</t>
  </si>
  <si>
    <t>на 2018 год и плановый период 2019-2020 годы</t>
  </si>
  <si>
    <t>31.12.2020</t>
  </si>
  <si>
    <t>01.01.2018</t>
  </si>
</sst>
</file>

<file path=xl/styles.xml><?xml version="1.0" encoding="utf-8"?>
<styleSheet xmlns="http://schemas.openxmlformats.org/spreadsheetml/2006/main">
  <numFmts count="3">
    <numFmt numFmtId="164" formatCode="0.0"/>
    <numFmt numFmtId="165" formatCode="?"/>
    <numFmt numFmtId="166" formatCode="#,##0.00000"/>
  </numFmts>
  <fonts count="3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u/>
      <sz val="13.2"/>
      <color theme="10"/>
      <name val="Calibri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10.5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.5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0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30" fillId="14" borderId="0" applyNumberFormat="0" applyBorder="0" applyAlignment="0" applyProtection="0"/>
    <xf numFmtId="0" fontId="30" fillId="17" borderId="0" applyNumberFormat="0" applyBorder="0" applyAlignment="0" applyProtection="0"/>
    <xf numFmtId="0" fontId="30" fillId="20" borderId="0" applyNumberFormat="0" applyBorder="0" applyAlignment="0" applyProtection="0"/>
    <xf numFmtId="0" fontId="30" fillId="23" borderId="0" applyNumberFormat="0" applyBorder="0" applyAlignment="0" applyProtection="0"/>
    <xf numFmtId="0" fontId="30" fillId="26" borderId="0" applyNumberFormat="0" applyBorder="0" applyAlignment="0" applyProtection="0"/>
    <xf numFmtId="0" fontId="30" fillId="29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21" borderId="0" applyNumberFormat="0" applyBorder="0" applyAlignment="0" applyProtection="0"/>
    <xf numFmtId="0" fontId="30" fillId="24" borderId="0" applyNumberFormat="0" applyBorder="0" applyAlignment="0" applyProtection="0"/>
    <xf numFmtId="0" fontId="30" fillId="27" borderId="0" applyNumberFormat="0" applyBorder="0" applyAlignment="0" applyProtection="0"/>
    <xf numFmtId="0" fontId="30" fillId="30" borderId="0" applyNumberFormat="0" applyBorder="0" applyAlignment="0" applyProtection="0"/>
    <xf numFmtId="0" fontId="31" fillId="16" borderId="0" applyNumberFormat="0" applyBorder="0" applyAlignment="0" applyProtection="0"/>
    <xf numFmtId="0" fontId="31" fillId="19" borderId="0" applyNumberFormat="0" applyBorder="0" applyAlignment="0" applyProtection="0"/>
    <xf numFmtId="0" fontId="31" fillId="22" borderId="0" applyNumberFormat="0" applyBorder="0" applyAlignment="0" applyProtection="0"/>
    <xf numFmtId="0" fontId="31" fillId="25" borderId="0" applyNumberFormat="0" applyBorder="0" applyAlignment="0" applyProtection="0"/>
    <xf numFmtId="0" fontId="31" fillId="28" borderId="0" applyNumberFormat="0" applyBorder="0" applyAlignment="0" applyProtection="0"/>
    <xf numFmtId="0" fontId="31" fillId="31" borderId="0" applyNumberFormat="0" applyBorder="0" applyAlignment="0" applyProtection="0"/>
  </cellStyleXfs>
  <cellXfs count="273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Alignment="1"/>
    <xf numFmtId="0" fontId="1" fillId="0" borderId="0" xfId="0" applyFont="1" applyAlignment="1">
      <alignment horizontal="right" indent="1"/>
    </xf>
    <xf numFmtId="0" fontId="2" fillId="0" borderId="1" xfId="0" applyFont="1" applyBorder="1"/>
    <xf numFmtId="0" fontId="2" fillId="0" borderId="0" xfId="0" applyFont="1" applyBorder="1"/>
    <xf numFmtId="0" fontId="1" fillId="0" borderId="0" xfId="0" applyFont="1" applyBorder="1" applyAlignment="1"/>
    <xf numFmtId="0" fontId="2" fillId="0" borderId="0" xfId="0" applyFont="1" applyAlignment="1">
      <alignment horizontal="left" indent="1"/>
    </xf>
    <xf numFmtId="0" fontId="1" fillId="0" borderId="0" xfId="0" applyFont="1" applyAlignment="1">
      <alignment horizontal="left" indent="1"/>
    </xf>
    <xf numFmtId="0" fontId="1" fillId="0" borderId="1" xfId="0" applyFont="1" applyBorder="1" applyAlignment="1">
      <alignment horizontal="left" indent="1"/>
    </xf>
    <xf numFmtId="49" fontId="8" fillId="0" borderId="7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justify" vertical="top" wrapText="1"/>
    </xf>
    <xf numFmtId="4" fontId="6" fillId="2" borderId="6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9" fillId="3" borderId="3" xfId="0" applyFont="1" applyFill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17" fillId="0" borderId="3" xfId="0" applyFont="1" applyBorder="1" applyAlignment="1">
      <alignment vertical="top" wrapText="1"/>
    </xf>
    <xf numFmtId="0" fontId="16" fillId="0" borderId="5" xfId="0" applyFont="1" applyBorder="1" applyAlignment="1">
      <alignment vertical="top" wrapText="1"/>
    </xf>
    <xf numFmtId="0" fontId="2" fillId="0" borderId="0" xfId="0" applyFont="1"/>
    <xf numFmtId="0" fontId="2" fillId="0" borderId="0" xfId="0" applyFont="1"/>
    <xf numFmtId="49" fontId="9" fillId="2" borderId="5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vertical="top" wrapText="1"/>
    </xf>
    <xf numFmtId="0" fontId="16" fillId="8" borderId="1" xfId="0" applyFont="1" applyFill="1" applyBorder="1" applyAlignment="1">
      <alignment vertical="top" wrapText="1"/>
    </xf>
    <xf numFmtId="0" fontId="16" fillId="5" borderId="1" xfId="0" applyFont="1" applyFill="1" applyBorder="1" applyAlignment="1">
      <alignment vertical="top" wrapText="1"/>
    </xf>
    <xf numFmtId="0" fontId="18" fillId="9" borderId="1" xfId="0" applyFont="1" applyFill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1" fillId="0" borderId="7" xfId="0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0" fontId="8" fillId="2" borderId="5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justify" vertical="top" wrapText="1"/>
    </xf>
    <xf numFmtId="4" fontId="9" fillId="2" borderId="5" xfId="0" applyNumberFormat="1" applyFont="1" applyFill="1" applyBorder="1" applyAlignment="1">
      <alignment horizontal="center" vertical="center" wrapText="1"/>
    </xf>
    <xf numFmtId="166" fontId="15" fillId="9" borderId="1" xfId="0" applyNumberFormat="1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166" fontId="2" fillId="2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vertical="top" wrapText="1"/>
    </xf>
    <xf numFmtId="166" fontId="15" fillId="3" borderId="1" xfId="0" applyNumberFormat="1" applyFont="1" applyFill="1" applyBorder="1" applyAlignment="1">
      <alignment horizontal="center" vertical="top" wrapText="1"/>
    </xf>
    <xf numFmtId="166" fontId="15" fillId="0" borderId="1" xfId="0" applyNumberFormat="1" applyFont="1" applyBorder="1" applyAlignment="1">
      <alignment horizontal="center" vertical="top" wrapText="1"/>
    </xf>
    <xf numFmtId="166" fontId="15" fillId="6" borderId="1" xfId="0" applyNumberFormat="1" applyFont="1" applyFill="1" applyBorder="1" applyAlignment="1">
      <alignment horizontal="center" vertical="top" wrapText="1"/>
    </xf>
    <xf numFmtId="166" fontId="15" fillId="5" borderId="1" xfId="0" applyNumberFormat="1" applyFont="1" applyFill="1" applyBorder="1" applyAlignment="1">
      <alignment horizontal="center" vertical="top" wrapText="1"/>
    </xf>
    <xf numFmtId="166" fontId="15" fillId="7" borderId="1" xfId="0" applyNumberFormat="1" applyFont="1" applyFill="1" applyBorder="1" applyAlignment="1">
      <alignment horizontal="center" vertical="top" wrapText="1"/>
    </xf>
    <xf numFmtId="166" fontId="15" fillId="8" borderId="6" xfId="0" applyNumberFormat="1" applyFont="1" applyFill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4" fillId="0" borderId="0" xfId="0" applyFont="1" applyAlignment="1">
      <alignment horizontal="left" indent="15"/>
    </xf>
    <xf numFmtId="0" fontId="25" fillId="0" borderId="0" xfId="0" applyFont="1"/>
    <xf numFmtId="0" fontId="26" fillId="0" borderId="0" xfId="0" applyFont="1"/>
    <xf numFmtId="0" fontId="2" fillId="0" borderId="3" xfId="0" applyFont="1" applyBorder="1" applyAlignment="1">
      <alignment horizontal="left" vertical="top" wrapText="1"/>
    </xf>
    <xf numFmtId="0" fontId="26" fillId="0" borderId="1" xfId="0" applyFont="1" applyBorder="1"/>
    <xf numFmtId="0" fontId="2" fillId="2" borderId="0" xfId="0" applyFont="1" applyFill="1"/>
    <xf numFmtId="0" fontId="9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" fontId="2" fillId="11" borderId="1" xfId="0" applyNumberFormat="1" applyFont="1" applyFill="1" applyBorder="1" applyAlignment="1">
      <alignment horizontal="center" vertical="center"/>
    </xf>
    <xf numFmtId="49" fontId="7" fillId="12" borderId="1" xfId="0" applyNumberFormat="1" applyFont="1" applyFill="1" applyBorder="1" applyAlignment="1">
      <alignment vertical="center" wrapText="1"/>
    </xf>
    <xf numFmtId="0" fontId="7" fillId="12" borderId="1" xfId="0" applyFont="1" applyFill="1" applyBorder="1" applyAlignment="1">
      <alignment vertical="top" wrapText="1"/>
    </xf>
    <xf numFmtId="0" fontId="7" fillId="10" borderId="1" xfId="0" applyFont="1" applyFill="1" applyBorder="1" applyAlignment="1">
      <alignment vertical="top" wrapText="1"/>
    </xf>
    <xf numFmtId="0" fontId="7" fillId="1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1" fillId="13" borderId="1" xfId="0" applyFont="1" applyFill="1" applyBorder="1" applyAlignment="1">
      <alignment horizontal="left" wrapText="1"/>
    </xf>
    <xf numFmtId="0" fontId="11" fillId="13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49" fontId="6" fillId="12" borderId="1" xfId="0" applyNumberFormat="1" applyFont="1" applyFill="1" applyBorder="1" applyAlignment="1">
      <alignment horizontal="center" vertical="center" wrapText="1"/>
    </xf>
    <xf numFmtId="0" fontId="6" fillId="12" borderId="1" xfId="0" applyFont="1" applyFill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49" fontId="23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26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vertical="top" wrapText="1"/>
    </xf>
    <xf numFmtId="166" fontId="29" fillId="0" borderId="1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vertical="top" wrapText="1"/>
    </xf>
    <xf numFmtId="166" fontId="12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15" fillId="0" borderId="1" xfId="0" applyNumberFormat="1" applyFont="1" applyBorder="1" applyAlignment="1">
      <alignment horizontal="center" vertical="center" wrapText="1"/>
    </xf>
    <xf numFmtId="0" fontId="29" fillId="4" borderId="1" xfId="0" applyFont="1" applyFill="1" applyBorder="1" applyAlignment="1">
      <alignment vertical="top" wrapText="1"/>
    </xf>
    <xf numFmtId="166" fontId="29" fillId="4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0" fillId="2" borderId="0" xfId="0" applyFill="1" applyBorder="1"/>
    <xf numFmtId="0" fontId="1" fillId="0" borderId="1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166" fontId="29" fillId="5" borderId="5" xfId="0" applyNumberFormat="1" applyFont="1" applyFill="1" applyBorder="1" applyAlignment="1">
      <alignment horizontal="center" vertical="center" wrapText="1"/>
    </xf>
    <xf numFmtId="0" fontId="23" fillId="5" borderId="5" xfId="0" applyFont="1" applyFill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49" fontId="23" fillId="5" borderId="3" xfId="0" applyNumberFormat="1" applyFont="1" applyFill="1" applyBorder="1" applyAlignment="1">
      <alignment horizontal="center" vertical="top" wrapText="1"/>
    </xf>
    <xf numFmtId="0" fontId="15" fillId="5" borderId="3" xfId="0" applyFont="1" applyFill="1" applyBorder="1" applyAlignment="1">
      <alignment horizontal="left" vertical="top" wrapText="1"/>
    </xf>
    <xf numFmtId="49" fontId="12" fillId="2" borderId="1" xfId="0" applyNumberFormat="1" applyFont="1" applyFill="1" applyBorder="1" applyAlignment="1">
      <alignment horizontal="center" vertical="center"/>
    </xf>
    <xf numFmtId="0" fontId="23" fillId="5" borderId="5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 vertical="center"/>
    </xf>
    <xf numFmtId="165" fontId="12" fillId="0" borderId="14" xfId="0" applyNumberFormat="1" applyFont="1" applyBorder="1" applyAlignment="1">
      <alignment horizontal="left" vertical="center" wrapText="1"/>
    </xf>
    <xf numFmtId="0" fontId="32" fillId="6" borderId="1" xfId="0" applyFont="1" applyFill="1" applyBorder="1" applyAlignment="1">
      <alignment vertical="top" wrapText="1"/>
    </xf>
    <xf numFmtId="0" fontId="0" fillId="0" borderId="13" xfId="0" applyBorder="1"/>
    <xf numFmtId="1" fontId="8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right" vertical="center"/>
    </xf>
    <xf numFmtId="0" fontId="1" fillId="2" borderId="13" xfId="0" applyFont="1" applyFill="1" applyBorder="1" applyAlignment="1">
      <alignment horizontal="right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13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10" fillId="0" borderId="7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2" fillId="0" borderId="0" xfId="0" applyFont="1" applyAlignment="1">
      <alignment horizontal="left" vertical="center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2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3" fillId="0" borderId="7" xfId="0" applyFont="1" applyFill="1" applyBorder="1" applyAlignment="1">
      <alignment horizontal="left" vertical="top" wrapText="1"/>
    </xf>
    <xf numFmtId="0" fontId="23" fillId="0" borderId="8" xfId="0" applyFont="1" applyFill="1" applyBorder="1" applyAlignment="1">
      <alignment horizontal="left" vertical="top" wrapText="1"/>
    </xf>
    <xf numFmtId="0" fontId="23" fillId="0" borderId="6" xfId="0" applyFont="1" applyFill="1" applyBorder="1" applyAlignment="1">
      <alignment horizontal="left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14" fontId="1" fillId="0" borderId="7" xfId="0" applyNumberFormat="1" applyFont="1" applyFill="1" applyBorder="1" applyAlignment="1">
      <alignment horizontal="center" vertical="top" wrapText="1"/>
    </xf>
    <xf numFmtId="14" fontId="1" fillId="0" borderId="6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center" vertical="top"/>
    </xf>
    <xf numFmtId="49" fontId="9" fillId="0" borderId="6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top" wrapText="1"/>
    </xf>
    <xf numFmtId="0" fontId="23" fillId="4" borderId="1" xfId="0" applyFont="1" applyFill="1" applyBorder="1" applyAlignment="1">
      <alignment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right"/>
    </xf>
    <xf numFmtId="0" fontId="26" fillId="0" borderId="8" xfId="0" applyFont="1" applyBorder="1" applyAlignment="1">
      <alignment horizontal="center" vertical="top" wrapText="1"/>
    </xf>
    <xf numFmtId="0" fontId="26" fillId="0" borderId="6" xfId="0" applyFont="1" applyBorder="1" applyAlignment="1">
      <alignment horizontal="center" vertical="top" wrapText="1"/>
    </xf>
    <xf numFmtId="166" fontId="12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9" fontId="12" fillId="2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right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12" fillId="0" borderId="0" xfId="0" applyFont="1" applyAlignment="1">
      <alignment horizontal="right"/>
    </xf>
    <xf numFmtId="0" fontId="16" fillId="0" borderId="1" xfId="0" applyFont="1" applyBorder="1" applyAlignment="1">
      <alignment horizontal="left" vertical="top" wrapText="1"/>
    </xf>
    <xf numFmtId="0" fontId="16" fillId="0" borderId="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</cellXfs>
  <cellStyles count="20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A9F9CF"/>
      <color rgb="FF99FFCC"/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autoPageBreaks="0"/>
  </sheetPr>
  <dimension ref="A1:O26"/>
  <sheetViews>
    <sheetView topLeftCell="A2" zoomScale="87" zoomScaleNormal="87" zoomScaleSheetLayoutView="95" workbookViewId="0">
      <selection activeCell="B6" sqref="B6:I6"/>
    </sheetView>
  </sheetViews>
  <sheetFormatPr defaultColWidth="9.140625" defaultRowHeight="15.75"/>
  <cols>
    <col min="1" max="1" width="4.140625" style="113" customWidth="1"/>
    <col min="2" max="2" width="50.140625" style="69" customWidth="1"/>
    <col min="3" max="3" width="11.5703125" style="69" customWidth="1"/>
    <col min="4" max="4" width="7.5703125" style="69" customWidth="1"/>
    <col min="5" max="5" width="15.85546875" style="69" customWidth="1"/>
    <col min="6" max="6" width="10.5703125" style="69" customWidth="1"/>
    <col min="7" max="7" width="12.85546875" style="83" customWidth="1"/>
    <col min="8" max="8" width="13.42578125" style="69" customWidth="1"/>
    <col min="9" max="9" width="15" style="69" customWidth="1"/>
    <col min="10" max="10" width="11.7109375" style="69" hidden="1" customWidth="1"/>
    <col min="11" max="13" width="11.7109375" style="26" hidden="1" customWidth="1"/>
    <col min="14" max="15" width="9.140625" style="69" hidden="1" customWidth="1"/>
    <col min="16" max="16384" width="9.140625" style="69"/>
  </cols>
  <sheetData>
    <row r="1" spans="1:15" hidden="1">
      <c r="A1" s="77"/>
    </row>
    <row r="2" spans="1:15" ht="15.75" customHeight="1">
      <c r="A2" s="181" t="s">
        <v>95</v>
      </c>
      <c r="B2" s="181"/>
      <c r="C2" s="181"/>
      <c r="D2" s="181"/>
      <c r="E2" s="181"/>
      <c r="F2" s="181"/>
      <c r="G2" s="181"/>
      <c r="H2" s="181"/>
      <c r="I2" s="182"/>
    </row>
    <row r="3" spans="1:15" ht="15.75" customHeight="1">
      <c r="A3" s="181" t="s">
        <v>162</v>
      </c>
      <c r="B3" s="181"/>
      <c r="C3" s="181"/>
      <c r="D3" s="181"/>
      <c r="E3" s="181"/>
      <c r="F3" s="181"/>
      <c r="G3" s="181"/>
      <c r="H3" s="181"/>
      <c r="I3" s="182"/>
    </row>
    <row r="4" spans="1:15" ht="15.75" customHeight="1">
      <c r="A4" s="181" t="s">
        <v>136</v>
      </c>
      <c r="B4" s="181"/>
      <c r="C4" s="181"/>
      <c r="D4" s="181"/>
      <c r="E4" s="181"/>
      <c r="F4" s="181"/>
      <c r="G4" s="181"/>
      <c r="H4" s="181"/>
      <c r="I4" s="182"/>
    </row>
    <row r="5" spans="1:15" ht="15.75" customHeight="1">
      <c r="A5" s="174"/>
      <c r="B5" s="181" t="s">
        <v>175</v>
      </c>
      <c r="C5" s="181"/>
      <c r="D5" s="181"/>
      <c r="E5" s="181"/>
      <c r="F5" s="181"/>
      <c r="G5" s="181"/>
      <c r="H5" s="181"/>
      <c r="I5" s="182"/>
    </row>
    <row r="6" spans="1:15" ht="27.75" customHeight="1">
      <c r="A6" s="174"/>
      <c r="B6" s="183" t="s">
        <v>141</v>
      </c>
      <c r="C6" s="183"/>
      <c r="D6" s="183"/>
      <c r="E6" s="183"/>
      <c r="F6" s="183"/>
      <c r="G6" s="183"/>
      <c r="H6" s="183"/>
      <c r="I6" s="184"/>
    </row>
    <row r="7" spans="1:15" ht="23.25" customHeight="1">
      <c r="A7" s="179" t="s">
        <v>142</v>
      </c>
      <c r="B7" s="179"/>
      <c r="C7" s="179"/>
      <c r="D7" s="179"/>
      <c r="E7" s="179"/>
      <c r="F7" s="179"/>
      <c r="G7" s="179"/>
      <c r="H7" s="179"/>
      <c r="I7" s="180"/>
    </row>
    <row r="8" spans="1:15">
      <c r="A8" s="185" t="s">
        <v>143</v>
      </c>
      <c r="B8" s="185"/>
      <c r="C8" s="185"/>
      <c r="D8" s="185"/>
      <c r="E8" s="185"/>
      <c r="F8" s="185"/>
      <c r="G8" s="185"/>
      <c r="H8" s="185"/>
      <c r="I8" s="186"/>
    </row>
    <row r="9" spans="1:15" ht="12" customHeight="1">
      <c r="A9" s="158"/>
      <c r="B9" s="159"/>
      <c r="C9" s="159"/>
      <c r="D9" s="159"/>
      <c r="E9" s="159"/>
      <c r="F9" s="159"/>
      <c r="G9" s="160"/>
      <c r="H9" s="159"/>
      <c r="I9" s="177"/>
    </row>
    <row r="10" spans="1:15" ht="28.5" customHeight="1">
      <c r="A10" s="187" t="s">
        <v>31</v>
      </c>
      <c r="B10" s="187" t="s">
        <v>30</v>
      </c>
      <c r="C10" s="189" t="s">
        <v>97</v>
      </c>
      <c r="D10" s="189" t="s">
        <v>28</v>
      </c>
      <c r="E10" s="189" t="s">
        <v>98</v>
      </c>
      <c r="F10" s="191" t="s">
        <v>29</v>
      </c>
      <c r="G10" s="191"/>
      <c r="H10" s="191"/>
      <c r="I10" s="191"/>
    </row>
    <row r="11" spans="1:15" ht="13.5" customHeight="1">
      <c r="A11" s="188"/>
      <c r="B11" s="188"/>
      <c r="C11" s="190"/>
      <c r="D11" s="190"/>
      <c r="E11" s="190"/>
      <c r="F11" s="152" t="s">
        <v>99</v>
      </c>
      <c r="G11" s="192" t="s">
        <v>90</v>
      </c>
      <c r="H11" s="193"/>
      <c r="I11" s="194"/>
    </row>
    <row r="12" spans="1:15" ht="36" customHeight="1">
      <c r="A12" s="188"/>
      <c r="B12" s="188"/>
      <c r="C12" s="190"/>
      <c r="D12" s="190"/>
      <c r="E12" s="190"/>
      <c r="F12" s="84" t="s">
        <v>174</v>
      </c>
      <c r="G12" s="85">
        <v>2018</v>
      </c>
      <c r="H12" s="84">
        <v>2019</v>
      </c>
      <c r="I12" s="84">
        <v>2020</v>
      </c>
      <c r="J12" s="86" t="s">
        <v>100</v>
      </c>
      <c r="K12" s="86" t="s">
        <v>101</v>
      </c>
      <c r="L12" s="86" t="s">
        <v>102</v>
      </c>
      <c r="M12" s="86" t="s">
        <v>103</v>
      </c>
    </row>
    <row r="13" spans="1:15" ht="28.5" customHeight="1">
      <c r="A13" s="76"/>
      <c r="B13" s="195" t="s">
        <v>144</v>
      </c>
      <c r="C13" s="196"/>
      <c r="D13" s="196"/>
      <c r="E13" s="196"/>
      <c r="F13" s="196"/>
      <c r="G13" s="196"/>
      <c r="H13" s="196"/>
      <c r="I13" s="197"/>
      <c r="J13" s="9"/>
      <c r="K13" s="87"/>
      <c r="L13" s="87"/>
      <c r="M13" s="87"/>
      <c r="N13" s="9"/>
      <c r="O13" s="9"/>
    </row>
    <row r="14" spans="1:15" ht="53.25" customHeight="1">
      <c r="A14" s="76" t="s">
        <v>50</v>
      </c>
      <c r="B14" s="88" t="s">
        <v>146</v>
      </c>
      <c r="C14" s="157" t="s">
        <v>42</v>
      </c>
      <c r="D14" s="90" t="s">
        <v>84</v>
      </c>
      <c r="E14" s="118" t="s">
        <v>109</v>
      </c>
      <c r="F14" s="89">
        <v>1</v>
      </c>
      <c r="G14" s="112">
        <v>2</v>
      </c>
      <c r="H14" s="100">
        <v>3</v>
      </c>
      <c r="I14" s="111">
        <v>3.5</v>
      </c>
      <c r="J14" s="92" t="e">
        <f>F14-#REF!</f>
        <v>#REF!</v>
      </c>
      <c r="K14" s="92">
        <f>G14-F14</f>
        <v>1</v>
      </c>
      <c r="L14" s="92">
        <f t="shared" ref="L14:M14" si="0">H14-G14</f>
        <v>1</v>
      </c>
      <c r="M14" s="92">
        <f t="shared" si="0"/>
        <v>0.5</v>
      </c>
      <c r="N14" s="9"/>
      <c r="O14" s="9"/>
    </row>
    <row r="15" spans="1:15" ht="42" customHeight="1">
      <c r="A15" s="76" t="s">
        <v>52</v>
      </c>
      <c r="B15" s="88" t="s">
        <v>147</v>
      </c>
      <c r="C15" s="157" t="s">
        <v>51</v>
      </c>
      <c r="D15" s="90" t="s">
        <v>84</v>
      </c>
      <c r="E15" s="118" t="s">
        <v>104</v>
      </c>
      <c r="F15" s="117">
        <v>11</v>
      </c>
      <c r="G15" s="178">
        <v>13</v>
      </c>
      <c r="H15" s="154">
        <v>15</v>
      </c>
      <c r="I15" s="154">
        <v>17</v>
      </c>
      <c r="J15" s="9"/>
      <c r="L15" s="87"/>
      <c r="M15" s="87"/>
      <c r="N15" s="9"/>
      <c r="O15" s="9"/>
    </row>
    <row r="16" spans="1:15" ht="56.25" customHeight="1">
      <c r="A16" s="76" t="s">
        <v>53</v>
      </c>
      <c r="B16" s="88" t="s">
        <v>149</v>
      </c>
      <c r="C16" s="157" t="s">
        <v>148</v>
      </c>
      <c r="D16" s="90" t="s">
        <v>84</v>
      </c>
      <c r="E16" s="118" t="s">
        <v>145</v>
      </c>
      <c r="F16" s="154">
        <v>580</v>
      </c>
      <c r="G16" s="153">
        <v>620</v>
      </c>
      <c r="H16" s="154">
        <v>660</v>
      </c>
      <c r="I16" s="154">
        <v>700</v>
      </c>
      <c r="J16" s="9"/>
      <c r="K16" s="87"/>
      <c r="L16" s="87"/>
      <c r="M16" s="87"/>
      <c r="N16" s="9"/>
      <c r="O16" s="9"/>
    </row>
    <row r="17" spans="1:15" ht="57" customHeight="1">
      <c r="A17" s="93"/>
      <c r="B17" s="108" t="s">
        <v>160</v>
      </c>
      <c r="C17" s="94"/>
      <c r="D17" s="94"/>
      <c r="E17" s="94"/>
      <c r="F17" s="94"/>
      <c r="G17" s="94"/>
      <c r="H17" s="94"/>
      <c r="I17" s="94"/>
      <c r="J17" s="95"/>
      <c r="K17" s="96"/>
      <c r="L17" s="96"/>
      <c r="M17" s="96"/>
      <c r="N17" s="95"/>
      <c r="O17" s="95"/>
    </row>
    <row r="18" spans="1:15" ht="32.25" customHeight="1">
      <c r="A18" s="97"/>
      <c r="B18" s="198" t="s">
        <v>150</v>
      </c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200"/>
    </row>
    <row r="19" spans="1:15" ht="55.5" customHeight="1">
      <c r="A19" s="98" t="s">
        <v>44</v>
      </c>
      <c r="B19" s="72" t="s">
        <v>151</v>
      </c>
      <c r="C19" s="157" t="s">
        <v>148</v>
      </c>
      <c r="D19" s="99">
        <v>0.25</v>
      </c>
      <c r="E19" s="114" t="s">
        <v>107</v>
      </c>
      <c r="F19" s="110">
        <v>1500</v>
      </c>
      <c r="G19" s="153">
        <v>1600</v>
      </c>
      <c r="H19" s="117">
        <v>1700</v>
      </c>
      <c r="I19" s="117">
        <v>1800</v>
      </c>
      <c r="J19" s="101"/>
      <c r="K19" s="90"/>
      <c r="L19" s="90"/>
      <c r="M19" s="90"/>
      <c r="N19" s="101"/>
      <c r="O19" s="101"/>
    </row>
    <row r="20" spans="1:15" ht="67.5" customHeight="1">
      <c r="A20" s="102" t="s">
        <v>45</v>
      </c>
      <c r="B20" s="103" t="s">
        <v>152</v>
      </c>
      <c r="C20" s="114" t="s">
        <v>51</v>
      </c>
      <c r="D20" s="115">
        <v>0.25</v>
      </c>
      <c r="E20" s="151" t="s">
        <v>104</v>
      </c>
      <c r="F20" s="75">
        <v>10</v>
      </c>
      <c r="G20" s="75">
        <v>11</v>
      </c>
      <c r="H20" s="75">
        <v>12</v>
      </c>
      <c r="I20" s="75">
        <v>13</v>
      </c>
      <c r="J20" s="104"/>
      <c r="K20" s="105"/>
      <c r="L20" s="105"/>
      <c r="M20" s="105"/>
      <c r="N20" s="104"/>
      <c r="O20" s="104"/>
    </row>
    <row r="21" spans="1:15" ht="66" customHeight="1">
      <c r="A21" s="102" t="s">
        <v>48</v>
      </c>
      <c r="B21" s="103" t="s">
        <v>153</v>
      </c>
      <c r="C21" s="114" t="s">
        <v>51</v>
      </c>
      <c r="D21" s="115">
        <v>0.25</v>
      </c>
      <c r="E21" s="116" t="s">
        <v>108</v>
      </c>
      <c r="F21" s="75">
        <v>5</v>
      </c>
      <c r="G21" s="75">
        <v>6</v>
      </c>
      <c r="H21" s="75">
        <v>7</v>
      </c>
      <c r="I21" s="75">
        <v>8</v>
      </c>
      <c r="J21" s="104"/>
      <c r="K21" s="105"/>
      <c r="L21" s="105"/>
      <c r="M21" s="105"/>
      <c r="N21" s="104"/>
      <c r="O21" s="104"/>
    </row>
    <row r="22" spans="1:15" ht="56.25" customHeight="1">
      <c r="A22" s="107"/>
      <c r="B22" s="108" t="s">
        <v>106</v>
      </c>
      <c r="C22" s="108"/>
      <c r="D22" s="108"/>
      <c r="E22" s="108"/>
      <c r="F22" s="108"/>
      <c r="G22" s="108"/>
      <c r="H22" s="108"/>
      <c r="I22" s="108"/>
      <c r="J22" s="106"/>
      <c r="K22" s="18"/>
      <c r="L22" s="18"/>
      <c r="M22" s="18"/>
      <c r="N22" s="106"/>
      <c r="O22" s="106"/>
    </row>
    <row r="23" spans="1:15" ht="31.5" customHeight="1">
      <c r="A23" s="109"/>
      <c r="B23" s="201" t="s">
        <v>112</v>
      </c>
      <c r="C23" s="201"/>
      <c r="D23" s="201"/>
      <c r="E23" s="201"/>
      <c r="F23" s="201"/>
      <c r="G23" s="201"/>
      <c r="H23" s="201"/>
      <c r="I23" s="201"/>
      <c r="J23" s="201"/>
      <c r="K23" s="201"/>
      <c r="L23" s="201"/>
      <c r="M23" s="201"/>
      <c r="N23" s="201"/>
      <c r="O23" s="201"/>
    </row>
    <row r="24" spans="1:15" ht="48.75" customHeight="1">
      <c r="A24" s="155" t="s">
        <v>54</v>
      </c>
      <c r="B24" s="156" t="s">
        <v>154</v>
      </c>
      <c r="C24" s="114" t="s">
        <v>51</v>
      </c>
      <c r="D24" s="99">
        <v>0.25</v>
      </c>
      <c r="E24" s="16" t="s">
        <v>104</v>
      </c>
      <c r="F24" s="117">
        <v>10</v>
      </c>
      <c r="G24" s="91">
        <v>10</v>
      </c>
      <c r="H24" s="110">
        <v>10</v>
      </c>
      <c r="I24" s="111">
        <v>10</v>
      </c>
      <c r="J24" s="106"/>
      <c r="K24" s="18"/>
      <c r="L24" s="18"/>
      <c r="M24" s="18"/>
      <c r="N24" s="106"/>
      <c r="O24" s="106"/>
    </row>
    <row r="25" spans="1:15">
      <c r="A25" s="202"/>
      <c r="B25" s="202"/>
      <c r="C25" s="202"/>
      <c r="D25" s="202"/>
      <c r="E25" s="202"/>
      <c r="F25" s="202"/>
      <c r="G25" s="202"/>
      <c r="H25" s="202"/>
      <c r="I25" s="202"/>
    </row>
    <row r="26" spans="1:15">
      <c r="A26" s="202"/>
      <c r="B26" s="202"/>
      <c r="C26" s="202"/>
      <c r="D26" s="202"/>
      <c r="E26" s="202"/>
      <c r="F26" s="202"/>
      <c r="G26" s="202"/>
      <c r="H26" s="202"/>
      <c r="I26" s="202"/>
    </row>
  </sheetData>
  <customSheetViews>
    <customSheetView guid="{4D83E0A4-22E1-46BA-AAD0-C88164A205AC}" scale="95" printArea="1" hiddenRows="1" hiddenColumns="1" topLeftCell="A8">
      <pane xSplit="5" ySplit="12" topLeftCell="F20" activePane="bottomRight" state="frozen"/>
      <selection pane="bottomRight" activeCell="H22" sqref="H22"/>
      <rowBreaks count="1" manualBreakCount="1">
        <brk id="27" max="9" man="1"/>
      </rowBreaks>
      <pageMargins left="0.11811023622047245" right="0.11811023622047245" top="1.06" bottom="0.19685039370078741" header="0" footer="0"/>
      <pageSetup paperSize="9" orientation="landscape" r:id="rId1"/>
    </customSheetView>
  </customSheetViews>
  <mergeCells count="19">
    <mergeCell ref="B13:I13"/>
    <mergeCell ref="B18:O18"/>
    <mergeCell ref="B23:O23"/>
    <mergeCell ref="A25:I25"/>
    <mergeCell ref="A26:I26"/>
    <mergeCell ref="A8:I8"/>
    <mergeCell ref="A10:A12"/>
    <mergeCell ref="B10:B12"/>
    <mergeCell ref="C10:C12"/>
    <mergeCell ref="D10:D12"/>
    <mergeCell ref="E10:E12"/>
    <mergeCell ref="F10:I10"/>
    <mergeCell ref="G11:I11"/>
    <mergeCell ref="A7:I7"/>
    <mergeCell ref="A2:I2"/>
    <mergeCell ref="A3:I3"/>
    <mergeCell ref="A4:I4"/>
    <mergeCell ref="B6:I6"/>
    <mergeCell ref="B5:I5"/>
  </mergeCells>
  <pageMargins left="0.11811023622047245" right="0.11811023622047245" top="1.06" bottom="0.19685039370078741" header="0" footer="0"/>
  <pageSetup paperSize="9" orientation="landscape" r:id="rId2"/>
  <rowBreaks count="1" manualBreakCount="1">
    <brk id="2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</sheetPr>
  <dimension ref="A1:BA25"/>
  <sheetViews>
    <sheetView view="pageBreakPreview" zoomScale="62" zoomScaleSheetLayoutView="62" workbookViewId="0">
      <pane xSplit="3" ySplit="14" topLeftCell="D15" activePane="bottomRight" state="frozen"/>
      <selection pane="topRight" activeCell="D1" sqref="D1"/>
      <selection pane="bottomLeft" activeCell="A15" sqref="A15"/>
      <selection pane="bottomRight" activeCell="D22" sqref="D22:E22"/>
    </sheetView>
  </sheetViews>
  <sheetFormatPr defaultColWidth="13.85546875" defaultRowHeight="15.75"/>
  <cols>
    <col min="1" max="1" width="4.85546875" style="26" customWidth="1"/>
    <col min="2" max="2" width="36.28515625" style="2" customWidth="1"/>
    <col min="3" max="3" width="17.5703125" style="2" customWidth="1"/>
    <col min="4" max="4" width="10.28515625" style="2" customWidth="1"/>
    <col min="5" max="5" width="4.140625" style="2" customWidth="1"/>
    <col min="6" max="6" width="10" style="2" customWidth="1"/>
    <col min="7" max="7" width="4.28515625" style="2" customWidth="1"/>
    <col min="8" max="8" width="37.28515625" style="2" customWidth="1"/>
    <col min="9" max="9" width="32.5703125" style="2" customWidth="1"/>
    <col min="10" max="10" width="34.42578125" style="2" customWidth="1"/>
    <col min="11" max="16384" width="13.85546875" style="2"/>
  </cols>
  <sheetData>
    <row r="1" spans="1:53" ht="2.25" customHeight="1">
      <c r="A1" s="223"/>
      <c r="B1" s="223"/>
      <c r="C1" s="223"/>
      <c r="D1" s="223"/>
      <c r="E1" s="223"/>
      <c r="F1" s="223"/>
      <c r="G1" s="223"/>
      <c r="H1" s="223"/>
      <c r="I1" s="223"/>
      <c r="J1" s="223"/>
    </row>
    <row r="2" spans="1:53" hidden="1">
      <c r="A2" s="223"/>
      <c r="B2" s="223"/>
      <c r="C2" s="223"/>
      <c r="D2" s="223"/>
      <c r="E2" s="223"/>
      <c r="F2" s="223"/>
      <c r="G2" s="223"/>
      <c r="H2" s="223"/>
      <c r="I2" s="223"/>
      <c r="J2" s="223"/>
    </row>
    <row r="3" spans="1:53" hidden="1">
      <c r="A3" s="223"/>
      <c r="B3" s="223"/>
      <c r="C3" s="223"/>
      <c r="D3" s="223"/>
      <c r="E3" s="223"/>
      <c r="F3" s="223"/>
      <c r="G3" s="223"/>
      <c r="H3" s="223"/>
      <c r="I3" s="223"/>
      <c r="J3" s="223"/>
    </row>
    <row r="4" spans="1:53">
      <c r="A4" s="225" t="s">
        <v>57</v>
      </c>
      <c r="B4" s="225"/>
      <c r="C4" s="225"/>
      <c r="D4" s="225"/>
      <c r="E4" s="225"/>
      <c r="F4" s="225"/>
      <c r="G4" s="225"/>
      <c r="H4" s="225"/>
      <c r="I4" s="225"/>
      <c r="J4" s="225"/>
    </row>
    <row r="5" spans="1:53" ht="14.25" customHeight="1">
      <c r="A5" s="224" t="s">
        <v>58</v>
      </c>
      <c r="B5" s="224"/>
      <c r="C5" s="224"/>
      <c r="D5" s="224"/>
      <c r="E5" s="224"/>
      <c r="F5" s="224"/>
      <c r="G5" s="224"/>
      <c r="H5" s="224"/>
      <c r="I5" s="224"/>
      <c r="J5" s="224"/>
    </row>
    <row r="6" spans="1:53" ht="13.5" customHeight="1">
      <c r="A6" s="224" t="s">
        <v>105</v>
      </c>
      <c r="B6" s="224"/>
      <c r="C6" s="224"/>
      <c r="D6" s="224"/>
      <c r="E6" s="224"/>
      <c r="F6" s="224"/>
      <c r="G6" s="224"/>
      <c r="H6" s="224"/>
      <c r="I6" s="224"/>
      <c r="J6" s="224"/>
    </row>
    <row r="7" spans="1:53" ht="22.5" customHeight="1">
      <c r="A7" s="70"/>
      <c r="B7" s="119"/>
      <c r="C7" s="119"/>
      <c r="D7" s="119"/>
      <c r="E7" s="119"/>
      <c r="F7" s="119"/>
      <c r="G7" s="226" t="s">
        <v>175</v>
      </c>
      <c r="H7" s="226"/>
      <c r="I7" s="226"/>
      <c r="J7" s="226"/>
    </row>
    <row r="8" spans="1:53">
      <c r="A8" s="222" t="s">
        <v>59</v>
      </c>
      <c r="B8" s="222"/>
      <c r="C8" s="222"/>
      <c r="D8" s="222"/>
      <c r="E8" s="222"/>
      <c r="F8" s="222"/>
      <c r="G8" s="222"/>
      <c r="H8" s="222"/>
      <c r="I8" s="222"/>
      <c r="J8" s="222"/>
    </row>
    <row r="9" spans="1:53" ht="13.5" customHeight="1">
      <c r="A9" s="222" t="s">
        <v>60</v>
      </c>
      <c r="B9" s="222"/>
      <c r="C9" s="222"/>
      <c r="D9" s="222"/>
      <c r="E9" s="222"/>
      <c r="F9" s="222"/>
      <c r="G9" s="222"/>
      <c r="H9" s="222"/>
      <c r="I9" s="222"/>
      <c r="J9" s="222"/>
    </row>
    <row r="10" spans="1:53">
      <c r="A10" s="222"/>
      <c r="B10" s="222"/>
      <c r="C10" s="222"/>
      <c r="D10" s="222"/>
      <c r="E10" s="222"/>
      <c r="F10" s="222"/>
      <c r="G10" s="222"/>
      <c r="H10" s="222"/>
      <c r="I10" s="222"/>
      <c r="J10" s="222"/>
    </row>
    <row r="11" spans="1:53" ht="19.5" customHeight="1">
      <c r="A11" s="70"/>
      <c r="B11" s="80"/>
      <c r="C11" s="80"/>
      <c r="D11" s="80"/>
      <c r="E11" s="80"/>
      <c r="F11" s="80"/>
      <c r="G11" s="80"/>
      <c r="H11" s="80"/>
      <c r="I11" s="80"/>
      <c r="J11" s="80"/>
    </row>
    <row r="12" spans="1:53" ht="18.75" customHeight="1">
      <c r="A12" s="214" t="s">
        <v>0</v>
      </c>
      <c r="B12" s="214" t="s">
        <v>1</v>
      </c>
      <c r="C12" s="214" t="s">
        <v>2</v>
      </c>
      <c r="D12" s="219" t="s">
        <v>61</v>
      </c>
      <c r="E12" s="220"/>
      <c r="F12" s="220"/>
      <c r="G12" s="221"/>
      <c r="H12" s="214" t="s">
        <v>62</v>
      </c>
      <c r="I12" s="216" t="s">
        <v>64</v>
      </c>
      <c r="J12" s="203" t="s">
        <v>63</v>
      </c>
    </row>
    <row r="13" spans="1:53" s="9" customFormat="1" ht="42.75" customHeight="1">
      <c r="A13" s="215"/>
      <c r="B13" s="215"/>
      <c r="C13" s="215"/>
      <c r="D13" s="219" t="s">
        <v>3</v>
      </c>
      <c r="E13" s="221"/>
      <c r="F13" s="219" t="s">
        <v>4</v>
      </c>
      <c r="G13" s="221"/>
      <c r="H13" s="215"/>
      <c r="I13" s="217"/>
      <c r="J13" s="204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</row>
    <row r="14" spans="1:53">
      <c r="A14" s="122"/>
      <c r="B14" s="205" t="s">
        <v>114</v>
      </c>
      <c r="C14" s="206"/>
      <c r="D14" s="206"/>
      <c r="E14" s="206"/>
      <c r="F14" s="206"/>
      <c r="G14" s="206"/>
      <c r="H14" s="206"/>
      <c r="I14" s="206"/>
      <c r="J14" s="206"/>
    </row>
    <row r="15" spans="1:53" ht="97.5" customHeight="1">
      <c r="A15" s="122" t="s">
        <v>44</v>
      </c>
      <c r="B15" s="161" t="s">
        <v>123</v>
      </c>
      <c r="C15" s="124" t="s">
        <v>43</v>
      </c>
      <c r="D15" s="212">
        <v>43101</v>
      </c>
      <c r="E15" s="213"/>
      <c r="F15" s="212">
        <v>44196</v>
      </c>
      <c r="G15" s="213"/>
      <c r="H15" s="124" t="s">
        <v>92</v>
      </c>
      <c r="I15" s="124" t="s">
        <v>133</v>
      </c>
      <c r="J15" s="124" t="s">
        <v>152</v>
      </c>
    </row>
    <row r="16" spans="1:53" s="69" customFormat="1" ht="111" customHeight="1">
      <c r="A16" s="122" t="s">
        <v>161</v>
      </c>
      <c r="B16" s="161" t="s">
        <v>124</v>
      </c>
      <c r="C16" s="124" t="s">
        <v>43</v>
      </c>
      <c r="D16" s="212">
        <v>43101</v>
      </c>
      <c r="E16" s="213"/>
      <c r="F16" s="212">
        <v>44196</v>
      </c>
      <c r="G16" s="213"/>
      <c r="H16" s="124" t="s">
        <v>125</v>
      </c>
      <c r="I16" s="124"/>
      <c r="J16" s="124" t="s">
        <v>130</v>
      </c>
    </row>
    <row r="17" spans="1:10" ht="83.25" customHeight="1">
      <c r="A17" s="122" t="s">
        <v>48</v>
      </c>
      <c r="B17" s="161" t="s">
        <v>140</v>
      </c>
      <c r="C17" s="124" t="s">
        <v>43</v>
      </c>
      <c r="D17" s="212">
        <v>43101</v>
      </c>
      <c r="E17" s="213"/>
      <c r="F17" s="212">
        <v>44196</v>
      </c>
      <c r="G17" s="213"/>
      <c r="H17" s="124" t="s">
        <v>120</v>
      </c>
      <c r="I17" s="125" t="s">
        <v>91</v>
      </c>
      <c r="J17" s="162" t="s">
        <v>152</v>
      </c>
    </row>
    <row r="18" spans="1:10" ht="50.25" customHeight="1">
      <c r="A18" s="126"/>
      <c r="B18" s="207" t="s">
        <v>119</v>
      </c>
      <c r="C18" s="208"/>
      <c r="D18" s="208"/>
      <c r="E18" s="208"/>
      <c r="F18" s="208"/>
      <c r="G18" s="208"/>
      <c r="H18" s="208"/>
      <c r="I18" s="208"/>
      <c r="J18" s="209"/>
    </row>
    <row r="19" spans="1:10" ht="286.5" customHeight="1">
      <c r="A19" s="122" t="s">
        <v>54</v>
      </c>
      <c r="B19" s="123" t="s">
        <v>115</v>
      </c>
      <c r="C19" s="127" t="s">
        <v>43</v>
      </c>
      <c r="D19" s="210" t="s">
        <v>177</v>
      </c>
      <c r="E19" s="211"/>
      <c r="F19" s="210" t="s">
        <v>176</v>
      </c>
      <c r="G19" s="211"/>
      <c r="H19" s="124" t="s">
        <v>126</v>
      </c>
      <c r="I19" s="124" t="s">
        <v>127</v>
      </c>
      <c r="J19" s="124" t="s">
        <v>156</v>
      </c>
    </row>
    <row r="20" spans="1:10" s="69" customFormat="1" ht="113.25" customHeight="1">
      <c r="A20" s="122" t="s">
        <v>55</v>
      </c>
      <c r="B20" s="161" t="s">
        <v>121</v>
      </c>
      <c r="C20" s="127" t="s">
        <v>43</v>
      </c>
      <c r="D20" s="210" t="s">
        <v>177</v>
      </c>
      <c r="E20" s="211"/>
      <c r="F20" s="210" t="s">
        <v>176</v>
      </c>
      <c r="G20" s="211"/>
      <c r="H20" s="124" t="s">
        <v>128</v>
      </c>
      <c r="I20" s="124" t="s">
        <v>127</v>
      </c>
      <c r="J20" s="124" t="s">
        <v>156</v>
      </c>
    </row>
    <row r="21" spans="1:10" s="69" customFormat="1" ht="286.5" customHeight="1">
      <c r="A21" s="122" t="s">
        <v>116</v>
      </c>
      <c r="B21" s="161" t="s">
        <v>122</v>
      </c>
      <c r="C21" s="127" t="s">
        <v>43</v>
      </c>
      <c r="D21" s="210" t="s">
        <v>177</v>
      </c>
      <c r="E21" s="211"/>
      <c r="F21" s="210" t="s">
        <v>176</v>
      </c>
      <c r="G21" s="211"/>
      <c r="H21" s="124" t="s">
        <v>129</v>
      </c>
      <c r="I21" s="124" t="s">
        <v>127</v>
      </c>
      <c r="J21" s="124" t="s">
        <v>155</v>
      </c>
    </row>
    <row r="22" spans="1:10" s="69" customFormat="1" ht="286.5" customHeight="1">
      <c r="A22" s="122" t="s">
        <v>117</v>
      </c>
      <c r="B22" s="123" t="s">
        <v>118</v>
      </c>
      <c r="C22" s="127" t="s">
        <v>43</v>
      </c>
      <c r="D22" s="210" t="s">
        <v>177</v>
      </c>
      <c r="E22" s="211"/>
      <c r="F22" s="210" t="s">
        <v>176</v>
      </c>
      <c r="G22" s="211"/>
      <c r="H22" s="124" t="s">
        <v>134</v>
      </c>
      <c r="I22" s="124" t="s">
        <v>127</v>
      </c>
      <c r="J22" s="124" t="s">
        <v>157</v>
      </c>
    </row>
    <row r="23" spans="1:10">
      <c r="A23" s="70"/>
      <c r="B23" s="80"/>
      <c r="C23" s="80"/>
      <c r="D23" s="80"/>
      <c r="E23" s="80"/>
      <c r="F23" s="80"/>
      <c r="G23" s="80"/>
      <c r="H23" s="80"/>
      <c r="I23" s="80"/>
      <c r="J23" s="80"/>
    </row>
    <row r="24" spans="1:10" ht="34.5" customHeight="1">
      <c r="A24" s="218"/>
      <c r="B24" s="218"/>
      <c r="C24" s="218"/>
      <c r="D24" s="218"/>
      <c r="E24" s="218"/>
      <c r="F24" s="218"/>
      <c r="G24" s="218"/>
      <c r="H24" s="218"/>
      <c r="I24" s="218"/>
      <c r="J24" s="218"/>
    </row>
    <row r="25" spans="1:10">
      <c r="A25" s="70"/>
      <c r="B25"/>
      <c r="C25"/>
      <c r="D25"/>
      <c r="E25"/>
      <c r="F25"/>
      <c r="G25"/>
      <c r="H25"/>
      <c r="I25"/>
      <c r="J25"/>
    </row>
  </sheetData>
  <customSheetViews>
    <customSheetView guid="{4D83E0A4-22E1-46BA-AAD0-C88164A205AC}" scale="73" showPageBreaks="1" printArea="1" hiddenRows="1" view="pageBreakPreview">
      <pane xSplit="3" ySplit="14" topLeftCell="D15" activePane="bottomRight" state="frozen"/>
      <selection pane="bottomRight" activeCell="J15" sqref="J15"/>
      <rowBreaks count="1" manualBreakCount="1">
        <brk id="18" max="9" man="1"/>
      </rowBreaks>
      <pageMargins left="0.11811023622047245" right="0.11811023622047245" top="0.59055118110236227" bottom="0.62" header="0" footer="0.33"/>
      <pageSetup paperSize="9" scale="45" orientation="landscape" r:id="rId1"/>
    </customSheetView>
  </customSheetViews>
  <mergeCells count="36">
    <mergeCell ref="A10:J10"/>
    <mergeCell ref="A1:J1"/>
    <mergeCell ref="A2:J2"/>
    <mergeCell ref="A3:J3"/>
    <mergeCell ref="A8:J8"/>
    <mergeCell ref="A9:J9"/>
    <mergeCell ref="A5:J5"/>
    <mergeCell ref="A6:J6"/>
    <mergeCell ref="A4:J4"/>
    <mergeCell ref="G7:J7"/>
    <mergeCell ref="A12:A13"/>
    <mergeCell ref="B12:B13"/>
    <mergeCell ref="C12:C13"/>
    <mergeCell ref="D12:G12"/>
    <mergeCell ref="D13:E13"/>
    <mergeCell ref="F13:G13"/>
    <mergeCell ref="D22:E22"/>
    <mergeCell ref="D20:E20"/>
    <mergeCell ref="F20:G20"/>
    <mergeCell ref="F21:G21"/>
    <mergeCell ref="A24:J24"/>
    <mergeCell ref="F22:G22"/>
    <mergeCell ref="D21:E21"/>
    <mergeCell ref="J12:J13"/>
    <mergeCell ref="B14:J14"/>
    <mergeCell ref="B18:J18"/>
    <mergeCell ref="D19:E19"/>
    <mergeCell ref="D17:E17"/>
    <mergeCell ref="H12:H13"/>
    <mergeCell ref="I12:I13"/>
    <mergeCell ref="D15:E15"/>
    <mergeCell ref="D16:E16"/>
    <mergeCell ref="F15:G15"/>
    <mergeCell ref="F16:G16"/>
    <mergeCell ref="F19:G19"/>
    <mergeCell ref="F17:G17"/>
  </mergeCells>
  <pageMargins left="0.11811023622047245" right="0.11811023622047245" top="0.59055118110236227" bottom="0.62992125984251968" header="0" footer="0.31496062992125984"/>
  <pageSetup paperSize="9" scale="75" orientation="landscape" r:id="rId2"/>
  <rowBreaks count="1" manualBreakCount="1">
    <brk id="1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21"/>
  <sheetViews>
    <sheetView view="pageBreakPreview" zoomScaleSheetLayoutView="100" workbookViewId="0">
      <selection activeCell="C19" sqref="C19:D19"/>
    </sheetView>
  </sheetViews>
  <sheetFormatPr defaultColWidth="13.85546875" defaultRowHeight="15.75"/>
  <cols>
    <col min="1" max="1" width="4.140625" style="2" customWidth="1"/>
    <col min="2" max="2" width="30" style="2" customWidth="1"/>
    <col min="3" max="3" width="9.140625" style="2" customWidth="1"/>
    <col min="4" max="4" width="24.85546875" style="2" customWidth="1"/>
    <col min="5" max="5" width="12.5703125" style="2" customWidth="1"/>
    <col min="6" max="6" width="13.5703125" style="2" customWidth="1"/>
    <col min="7" max="7" width="39.5703125" style="2" customWidth="1"/>
    <col min="8" max="8" width="1.140625" style="2" customWidth="1"/>
    <col min="9" max="9" width="13.85546875" style="2" hidden="1" customWidth="1"/>
    <col min="10" max="16384" width="13.85546875" style="2"/>
  </cols>
  <sheetData>
    <row r="1" spans="1:9">
      <c r="B1" s="71"/>
      <c r="C1" s="71"/>
      <c r="D1" s="71"/>
      <c r="E1" s="71"/>
      <c r="F1" s="71"/>
      <c r="G1" s="120" t="s">
        <v>36</v>
      </c>
      <c r="H1" s="71"/>
    </row>
    <row r="2" spans="1:9">
      <c r="B2" s="71"/>
      <c r="C2" s="71"/>
      <c r="D2" s="71"/>
      <c r="E2" s="71"/>
      <c r="F2" s="71"/>
      <c r="G2" s="120" t="s">
        <v>58</v>
      </c>
      <c r="H2" s="71"/>
    </row>
    <row r="3" spans="1:9">
      <c r="B3" s="71"/>
      <c r="C3" s="71"/>
      <c r="D3" s="71"/>
      <c r="E3" s="238" t="s">
        <v>105</v>
      </c>
      <c r="F3" s="238"/>
      <c r="G3" s="238"/>
      <c r="H3" s="238"/>
      <c r="I3" s="238"/>
    </row>
    <row r="4" spans="1:9">
      <c r="A4" s="1"/>
    </row>
    <row r="5" spans="1:9">
      <c r="A5" s="239" t="s">
        <v>59</v>
      </c>
      <c r="B5" s="239"/>
      <c r="C5" s="239"/>
      <c r="D5" s="239"/>
      <c r="E5" s="239"/>
      <c r="F5" s="239"/>
      <c r="G5" s="239"/>
      <c r="H5" s="239"/>
    </row>
    <row r="6" spans="1:9">
      <c r="A6" s="239" t="s">
        <v>69</v>
      </c>
      <c r="B6" s="239"/>
      <c r="C6" s="239"/>
      <c r="D6" s="239"/>
      <c r="E6" s="239"/>
      <c r="F6" s="239"/>
      <c r="G6" s="239"/>
      <c r="H6" s="239"/>
    </row>
    <row r="7" spans="1:9" s="36" customFormat="1">
      <c r="A7" s="239" t="s">
        <v>70</v>
      </c>
      <c r="B7" s="239"/>
      <c r="C7" s="239"/>
      <c r="D7" s="239"/>
      <c r="E7" s="239"/>
      <c r="F7" s="239"/>
      <c r="G7" s="239"/>
      <c r="H7" s="239"/>
    </row>
    <row r="8" spans="1:9" s="36" customFormat="1">
      <c r="A8" s="37"/>
      <c r="B8" s="37"/>
      <c r="C8" s="37"/>
      <c r="D8" s="37"/>
      <c r="E8" s="37"/>
      <c r="F8" s="37"/>
      <c r="G8" s="37"/>
      <c r="H8" s="37"/>
    </row>
    <row r="9" spans="1:9">
      <c r="A9" s="25"/>
      <c r="B9"/>
      <c r="C9"/>
      <c r="D9"/>
      <c r="E9"/>
      <c r="F9"/>
      <c r="G9"/>
      <c r="H9"/>
    </row>
    <row r="10" spans="1:9" ht="1.5" customHeight="1">
      <c r="A10" s="12"/>
      <c r="B10"/>
      <c r="C10"/>
      <c r="D10"/>
      <c r="E10"/>
      <c r="F10"/>
      <c r="G10"/>
      <c r="H10"/>
    </row>
    <row r="11" spans="1:9" ht="36" customHeight="1">
      <c r="A11" s="240" t="s">
        <v>0</v>
      </c>
      <c r="B11" s="234" t="s">
        <v>65</v>
      </c>
      <c r="C11" s="235"/>
      <c r="D11" s="228" t="s">
        <v>66</v>
      </c>
      <c r="E11" s="234" t="s">
        <v>67</v>
      </c>
      <c r="F11" s="235"/>
      <c r="G11" s="228" t="s">
        <v>68</v>
      </c>
      <c r="H11" s="228"/>
    </row>
    <row r="12" spans="1:9" ht="16.5" customHeight="1">
      <c r="A12" s="241"/>
      <c r="B12" s="236"/>
      <c r="C12" s="237"/>
      <c r="D12" s="228"/>
      <c r="E12" s="236"/>
      <c r="F12" s="237"/>
      <c r="G12" s="228"/>
      <c r="H12" s="228"/>
    </row>
    <row r="13" spans="1:9" ht="78" customHeight="1">
      <c r="A13" s="23">
        <v>1</v>
      </c>
      <c r="B13" s="229"/>
      <c r="C13" s="230"/>
      <c r="D13" s="16"/>
      <c r="E13" s="231"/>
      <c r="F13" s="232"/>
      <c r="G13" s="229"/>
      <c r="H13" s="230"/>
    </row>
    <row r="14" spans="1:9" ht="65.25" customHeight="1">
      <c r="A14" s="23">
        <v>2</v>
      </c>
      <c r="B14" s="229"/>
      <c r="C14" s="230"/>
      <c r="D14" s="16"/>
      <c r="E14" s="231"/>
      <c r="F14" s="232"/>
      <c r="G14" s="229"/>
      <c r="H14" s="230"/>
    </row>
    <row r="15" spans="1:9" ht="82.5" customHeight="1">
      <c r="A15" s="23">
        <v>3</v>
      </c>
      <c r="B15" s="229"/>
      <c r="C15" s="230"/>
      <c r="D15" s="16"/>
      <c r="E15" s="231"/>
      <c r="F15" s="232"/>
      <c r="G15" s="229"/>
      <c r="H15" s="230"/>
    </row>
    <row r="16" spans="1:9">
      <c r="A16" s="6"/>
      <c r="B16" s="5"/>
      <c r="C16" s="24"/>
      <c r="D16" s="24"/>
      <c r="E16" s="24"/>
      <c r="F16" s="24"/>
      <c r="G16" s="24"/>
      <c r="H16" s="24"/>
    </row>
    <row r="17" spans="1:8">
      <c r="A17" s="6" t="s">
        <v>138</v>
      </c>
      <c r="B17" s="233" t="s">
        <v>139</v>
      </c>
      <c r="C17" s="233"/>
      <c r="D17" s="233"/>
      <c r="E17" s="233"/>
      <c r="F17" s="233"/>
      <c r="G17" s="233"/>
      <c r="H17" s="5"/>
    </row>
    <row r="18" spans="1:8">
      <c r="A18" s="6"/>
      <c r="B18" s="5"/>
      <c r="C18" s="24"/>
      <c r="D18" s="24"/>
      <c r="E18" s="24"/>
      <c r="F18" s="24"/>
      <c r="G18" s="24"/>
      <c r="H18" s="24"/>
    </row>
    <row r="19" spans="1:8">
      <c r="A19" s="6"/>
      <c r="B19" s="5"/>
      <c r="C19" s="227"/>
      <c r="D19" s="227"/>
      <c r="E19" s="24"/>
      <c r="F19" s="24"/>
      <c r="G19" s="24"/>
      <c r="H19" s="24"/>
    </row>
    <row r="20" spans="1:8">
      <c r="A20" s="6"/>
      <c r="B20" s="5"/>
      <c r="C20" s="24"/>
      <c r="D20" s="24"/>
      <c r="E20" s="24"/>
      <c r="F20" s="24"/>
      <c r="G20" s="24"/>
      <c r="H20" s="24"/>
    </row>
    <row r="21" spans="1:8">
      <c r="A21" s="6"/>
      <c r="B21" s="5"/>
      <c r="C21" s="24"/>
      <c r="D21" s="24"/>
      <c r="E21" s="24"/>
      <c r="F21" s="24"/>
      <c r="G21" s="24"/>
      <c r="H21" s="24"/>
    </row>
  </sheetData>
  <customSheetViews>
    <customSheetView guid="{4D83E0A4-22E1-46BA-AAD0-C88164A205AC}" showPageBreaks="1" printArea="1" hiddenColumns="1" view="pageBreakPreview">
      <selection activeCell="E3" sqref="E3:I3"/>
      <pageMargins left="0.31496062992125984" right="0.31496062992125984" top="0.59055118110236227" bottom="0.39370078740157483" header="0" footer="0"/>
      <pageSetup paperSize="9" orientation="landscape" r:id="rId1"/>
    </customSheetView>
  </customSheetViews>
  <mergeCells count="20">
    <mergeCell ref="E3:I3"/>
    <mergeCell ref="A5:H5"/>
    <mergeCell ref="A6:H6"/>
    <mergeCell ref="A7:H7"/>
    <mergeCell ref="A11:A12"/>
    <mergeCell ref="C19:D19"/>
    <mergeCell ref="G11:H12"/>
    <mergeCell ref="B13:C13"/>
    <mergeCell ref="B14:C14"/>
    <mergeCell ref="B15:C15"/>
    <mergeCell ref="G13:H13"/>
    <mergeCell ref="G14:H14"/>
    <mergeCell ref="G15:H15"/>
    <mergeCell ref="E13:F13"/>
    <mergeCell ref="E14:F14"/>
    <mergeCell ref="E15:F15"/>
    <mergeCell ref="B17:G17"/>
    <mergeCell ref="D11:D12"/>
    <mergeCell ref="B11:C12"/>
    <mergeCell ref="E11:F12"/>
  </mergeCells>
  <pageMargins left="0.31496062992125984" right="0.31496062992125984" top="0.59055118110236227" bottom="0.39370078740157483" header="0" footer="0"/>
  <pageSetup paperSize="9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/>
  </sheetPr>
  <dimension ref="A1:O30"/>
  <sheetViews>
    <sheetView view="pageBreakPreview" zoomScale="70" zoomScaleSheetLayoutView="7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K16" sqref="K16"/>
    </sheetView>
  </sheetViews>
  <sheetFormatPr defaultColWidth="13.85546875" defaultRowHeight="15.75"/>
  <cols>
    <col min="1" max="1" width="7.5703125" style="2" customWidth="1"/>
    <col min="2" max="2" width="19.42578125" style="36" customWidth="1"/>
    <col min="3" max="3" width="43.85546875" style="2" customWidth="1"/>
    <col min="4" max="4" width="29.42578125" style="2" customWidth="1"/>
    <col min="5" max="5" width="6.28515625" style="2" customWidth="1"/>
    <col min="6" max="6" width="8.85546875" style="2" customWidth="1"/>
    <col min="7" max="7" width="14.28515625" style="2" customWidth="1"/>
    <col min="8" max="8" width="6.140625" style="2" customWidth="1"/>
    <col min="9" max="9" width="17" style="2" customWidth="1"/>
    <col min="10" max="10" width="17.42578125" style="2" customWidth="1"/>
    <col min="11" max="11" width="15.140625" style="2" customWidth="1"/>
    <col min="12" max="12" width="15.28515625" style="2" customWidth="1"/>
    <col min="13" max="15" width="13.85546875" style="2" hidden="1" customWidth="1"/>
    <col min="16" max="16384" width="13.85546875" style="2"/>
  </cols>
  <sheetData>
    <row r="1" spans="1:15" ht="18.75" customHeight="1">
      <c r="A1" s="69"/>
      <c r="B1" s="69"/>
      <c r="C1" s="69"/>
      <c r="D1" s="69"/>
      <c r="E1" s="69"/>
      <c r="F1" s="69"/>
      <c r="G1" s="69"/>
      <c r="H1" s="69"/>
      <c r="I1" s="69"/>
      <c r="J1" s="225" t="s">
        <v>163</v>
      </c>
      <c r="K1" s="225"/>
      <c r="L1" s="225"/>
      <c r="M1" s="69"/>
      <c r="N1" s="69"/>
      <c r="O1" s="69"/>
    </row>
    <row r="2" spans="1:15" ht="15.75" customHeight="1">
      <c r="A2" s="69"/>
      <c r="B2" s="69"/>
      <c r="C2" s="69"/>
      <c r="D2" s="69"/>
      <c r="E2" s="69"/>
      <c r="F2" s="69"/>
      <c r="G2" s="69"/>
      <c r="H2" s="69"/>
      <c r="I2" s="69"/>
      <c r="J2" s="225" t="s">
        <v>58</v>
      </c>
      <c r="K2" s="225"/>
      <c r="L2" s="225"/>
      <c r="M2" s="69"/>
      <c r="N2" s="69"/>
      <c r="O2" s="69"/>
    </row>
    <row r="3" spans="1:15" ht="15.75" customHeight="1">
      <c r="A3" s="69"/>
      <c r="B3" s="69"/>
      <c r="C3" s="69"/>
      <c r="D3" s="69"/>
      <c r="E3" s="69"/>
      <c r="F3" s="69"/>
      <c r="G3" s="69"/>
      <c r="H3" s="69"/>
      <c r="I3" s="239" t="s">
        <v>105</v>
      </c>
      <c r="J3" s="239"/>
      <c r="K3" s="239"/>
      <c r="L3" s="239"/>
      <c r="M3" s="239"/>
      <c r="N3" s="239"/>
      <c r="O3" s="239"/>
    </row>
    <row r="4" spans="1:15" hidden="1">
      <c r="A4" s="11"/>
      <c r="B4" s="11"/>
      <c r="C4" s="11"/>
      <c r="D4" s="11"/>
      <c r="E4" s="11"/>
      <c r="F4" s="11"/>
      <c r="G4" s="11"/>
      <c r="H4" s="11"/>
      <c r="I4" s="11"/>
      <c r="J4" s="128"/>
      <c r="K4" s="69"/>
      <c r="L4" s="69"/>
      <c r="M4" s="69"/>
      <c r="N4" s="69"/>
      <c r="O4" s="69"/>
    </row>
    <row r="5" spans="1:15" ht="17.25" customHeight="1">
      <c r="A5" s="222" t="s">
        <v>71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69"/>
      <c r="N5" s="69"/>
      <c r="O5" s="69"/>
    </row>
    <row r="6" spans="1:15" ht="16.5" customHeight="1">
      <c r="A6" s="222" t="s">
        <v>72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69"/>
      <c r="N6" s="69"/>
      <c r="O6" s="69"/>
    </row>
    <row r="7" spans="1:15" ht="16.5" customHeight="1">
      <c r="A7" s="248" t="s">
        <v>32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69"/>
      <c r="N7" s="69"/>
      <c r="O7" s="69"/>
    </row>
    <row r="8" spans="1:15" ht="15" customHeight="1">
      <c r="A8" s="246" t="s">
        <v>33</v>
      </c>
      <c r="B8" s="214" t="s">
        <v>73</v>
      </c>
      <c r="C8" s="246" t="s">
        <v>6</v>
      </c>
      <c r="D8" s="246" t="s">
        <v>7</v>
      </c>
      <c r="E8" s="247" t="s">
        <v>34</v>
      </c>
      <c r="F8" s="247"/>
      <c r="G8" s="247"/>
      <c r="H8" s="247"/>
      <c r="I8" s="249"/>
      <c r="J8" s="249"/>
      <c r="K8" s="249"/>
      <c r="L8" s="250"/>
      <c r="M8" s="69"/>
      <c r="N8" s="69"/>
      <c r="O8" s="69"/>
    </row>
    <row r="9" spans="1:15" ht="53.25" customHeight="1">
      <c r="A9" s="246"/>
      <c r="B9" s="215"/>
      <c r="C9" s="246"/>
      <c r="D9" s="246"/>
      <c r="E9" s="129" t="s">
        <v>8</v>
      </c>
      <c r="F9" s="129" t="s">
        <v>9</v>
      </c>
      <c r="G9" s="129" t="s">
        <v>10</v>
      </c>
      <c r="H9" s="129" t="s">
        <v>11</v>
      </c>
      <c r="I9" s="129" t="s">
        <v>89</v>
      </c>
      <c r="J9" s="129" t="s">
        <v>113</v>
      </c>
      <c r="K9" s="129" t="s">
        <v>172</v>
      </c>
      <c r="L9" s="129" t="s">
        <v>173</v>
      </c>
      <c r="M9" s="69"/>
      <c r="N9" s="69"/>
      <c r="O9" s="69"/>
    </row>
    <row r="10" spans="1:15">
      <c r="A10" s="244">
        <v>1</v>
      </c>
      <c r="B10" s="244" t="s">
        <v>74</v>
      </c>
      <c r="C10" s="245" t="s">
        <v>110</v>
      </c>
      <c r="D10" s="130" t="s">
        <v>13</v>
      </c>
      <c r="E10" s="4"/>
      <c r="F10" s="4"/>
      <c r="G10" s="4"/>
      <c r="H10" s="4"/>
      <c r="I10" s="4"/>
      <c r="J10" s="4"/>
      <c r="K10" s="4"/>
      <c r="L10" s="4"/>
      <c r="M10" s="69"/>
      <c r="N10" s="69"/>
      <c r="O10" s="69"/>
    </row>
    <row r="11" spans="1:15" ht="33" customHeight="1">
      <c r="A11" s="244"/>
      <c r="B11" s="244"/>
      <c r="C11" s="245"/>
      <c r="D11" s="130" t="s">
        <v>43</v>
      </c>
      <c r="E11" s="121" t="s">
        <v>84</v>
      </c>
      <c r="F11" s="121" t="s">
        <v>84</v>
      </c>
      <c r="G11" s="121" t="s">
        <v>84</v>
      </c>
      <c r="H11" s="121" t="s">
        <v>84</v>
      </c>
      <c r="I11" s="131">
        <f>I13+I21</f>
        <v>50</v>
      </c>
      <c r="J11" s="131">
        <f t="shared" ref="J11:L11" si="0">J13+J21</f>
        <v>50</v>
      </c>
      <c r="K11" s="131">
        <f t="shared" si="0"/>
        <v>50</v>
      </c>
      <c r="L11" s="131">
        <f t="shared" si="0"/>
        <v>150</v>
      </c>
      <c r="M11" s="69"/>
      <c r="N11" s="69"/>
      <c r="O11" s="69"/>
    </row>
    <row r="12" spans="1:15" ht="16.5" customHeight="1">
      <c r="A12" s="242" t="s">
        <v>44</v>
      </c>
      <c r="B12" s="242" t="s">
        <v>75</v>
      </c>
      <c r="C12" s="243" t="s">
        <v>158</v>
      </c>
      <c r="D12" s="132" t="s">
        <v>13</v>
      </c>
      <c r="E12" s="4"/>
      <c r="F12" s="4"/>
      <c r="G12" s="4"/>
      <c r="H12" s="4"/>
      <c r="I12" s="133"/>
      <c r="J12" s="134"/>
      <c r="K12" s="134"/>
      <c r="L12" s="135"/>
      <c r="M12" s="69"/>
      <c r="N12" s="69"/>
      <c r="O12" s="69"/>
    </row>
    <row r="13" spans="1:15" ht="74.25" customHeight="1">
      <c r="A13" s="242"/>
      <c r="B13" s="242"/>
      <c r="C13" s="243"/>
      <c r="D13" s="136" t="s">
        <v>43</v>
      </c>
      <c r="E13" s="171" t="s">
        <v>84</v>
      </c>
      <c r="F13" s="171" t="s">
        <v>84</v>
      </c>
      <c r="G13" s="171" t="s">
        <v>84</v>
      </c>
      <c r="H13" s="171" t="s">
        <v>84</v>
      </c>
      <c r="I13" s="137">
        <f>I14+I17+I18+I15+I16</f>
        <v>50</v>
      </c>
      <c r="J13" s="137">
        <f>J14+J17+J18+J15+J16</f>
        <v>50</v>
      </c>
      <c r="K13" s="137">
        <f>K14+K17+K18+K15+K16</f>
        <v>50</v>
      </c>
      <c r="L13" s="137">
        <f>L14+L17+L18+L15+L16</f>
        <v>150</v>
      </c>
      <c r="M13" s="69"/>
      <c r="N13" s="69"/>
      <c r="O13" s="69"/>
    </row>
    <row r="14" spans="1:15" s="41" customFormat="1" ht="100.5" customHeight="1">
      <c r="A14" s="138" t="s">
        <v>88</v>
      </c>
      <c r="B14" s="138"/>
      <c r="C14" s="145" t="s">
        <v>123</v>
      </c>
      <c r="D14" s="146" t="s">
        <v>43</v>
      </c>
      <c r="E14" s="141"/>
      <c r="F14" s="142"/>
      <c r="G14" s="147"/>
      <c r="H14" s="141"/>
      <c r="I14" s="143"/>
      <c r="J14" s="148"/>
      <c r="K14" s="143"/>
      <c r="L14" s="144">
        <f>I14+J14+K14</f>
        <v>0</v>
      </c>
      <c r="M14" s="69"/>
      <c r="N14" s="69"/>
      <c r="O14" s="69"/>
    </row>
    <row r="15" spans="1:15" s="69" customFormat="1" ht="84" customHeight="1">
      <c r="A15" s="138" t="s">
        <v>86</v>
      </c>
      <c r="B15" s="138"/>
      <c r="C15" s="145" t="s">
        <v>167</v>
      </c>
      <c r="D15" s="146" t="s">
        <v>43</v>
      </c>
      <c r="E15" s="141">
        <v>162</v>
      </c>
      <c r="F15" s="169" t="s">
        <v>170</v>
      </c>
      <c r="G15" s="147" t="s">
        <v>165</v>
      </c>
      <c r="H15" s="141">
        <v>612</v>
      </c>
      <c r="I15" s="143"/>
      <c r="J15" s="148"/>
      <c r="K15" s="143"/>
      <c r="L15" s="144">
        <f>I15+J15+K15</f>
        <v>0</v>
      </c>
    </row>
    <row r="16" spans="1:15" s="69" customFormat="1" ht="84.75" customHeight="1">
      <c r="A16" s="138" t="s">
        <v>87</v>
      </c>
      <c r="B16" s="138"/>
      <c r="C16" s="145" t="s">
        <v>171</v>
      </c>
      <c r="D16" s="146" t="s">
        <v>43</v>
      </c>
      <c r="E16" s="141">
        <v>162</v>
      </c>
      <c r="F16" s="142" t="s">
        <v>159</v>
      </c>
      <c r="G16" s="147" t="s">
        <v>166</v>
      </c>
      <c r="H16" s="141">
        <v>612</v>
      </c>
      <c r="I16" s="143">
        <f>50000/1000</f>
        <v>50</v>
      </c>
      <c r="J16" s="173">
        <f t="shared" ref="J16:K16" si="1">50000/1000</f>
        <v>50</v>
      </c>
      <c r="K16" s="173">
        <f t="shared" si="1"/>
        <v>50</v>
      </c>
      <c r="L16" s="144">
        <f t="shared" ref="L16:L17" si="2">I16+J16+K16</f>
        <v>150</v>
      </c>
    </row>
    <row r="17" spans="1:15" s="40" customFormat="1" ht="99" customHeight="1">
      <c r="A17" s="138" t="s">
        <v>164</v>
      </c>
      <c r="B17" s="138"/>
      <c r="C17" s="175" t="s">
        <v>124</v>
      </c>
      <c r="D17" s="140" t="s">
        <v>43</v>
      </c>
      <c r="E17" s="141"/>
      <c r="F17" s="142"/>
      <c r="G17" s="142"/>
      <c r="H17" s="141"/>
      <c r="I17" s="143"/>
      <c r="J17" s="143"/>
      <c r="K17" s="143"/>
      <c r="L17" s="144">
        <f t="shared" si="2"/>
        <v>0</v>
      </c>
      <c r="M17" s="69"/>
      <c r="N17" s="69"/>
      <c r="O17" s="69"/>
    </row>
    <row r="18" spans="1:15" s="40" customFormat="1" ht="71.25" customHeight="1">
      <c r="A18" s="254" t="s">
        <v>168</v>
      </c>
      <c r="B18" s="253"/>
      <c r="C18" s="257" t="s">
        <v>140</v>
      </c>
      <c r="D18" s="260" t="s">
        <v>43</v>
      </c>
      <c r="E18" s="259">
        <v>162</v>
      </c>
      <c r="F18" s="261" t="s">
        <v>159</v>
      </c>
      <c r="G18" s="261" t="s">
        <v>137</v>
      </c>
      <c r="H18" s="259">
        <v>612</v>
      </c>
      <c r="I18" s="251"/>
      <c r="J18" s="251"/>
      <c r="K18" s="251"/>
      <c r="L18" s="252">
        <f>I18+J18+K18</f>
        <v>0</v>
      </c>
      <c r="M18" s="69"/>
      <c r="N18" s="69"/>
      <c r="O18" s="69"/>
    </row>
    <row r="19" spans="1:15" s="69" customFormat="1" ht="13.5" customHeight="1">
      <c r="A19" s="255"/>
      <c r="B19" s="253"/>
      <c r="C19" s="258"/>
      <c r="D19" s="260"/>
      <c r="E19" s="259"/>
      <c r="F19" s="261"/>
      <c r="G19" s="261"/>
      <c r="H19" s="259"/>
      <c r="I19" s="251"/>
      <c r="J19" s="251"/>
      <c r="K19" s="251"/>
      <c r="L19" s="252"/>
    </row>
    <row r="20" spans="1:15" s="69" customFormat="1" ht="7.5" customHeight="1">
      <c r="A20" s="256"/>
      <c r="B20" s="253"/>
      <c r="C20" s="258"/>
      <c r="D20" s="260"/>
      <c r="E20" s="259"/>
      <c r="F20" s="261"/>
      <c r="G20" s="261"/>
      <c r="H20" s="259"/>
      <c r="I20" s="251"/>
      <c r="J20" s="251"/>
      <c r="K20" s="251"/>
      <c r="L20" s="252"/>
    </row>
    <row r="21" spans="1:15" ht="126.75" customHeight="1">
      <c r="A21" s="167" t="s">
        <v>45</v>
      </c>
      <c r="B21" s="167" t="s">
        <v>76</v>
      </c>
      <c r="C21" s="168" t="s">
        <v>112</v>
      </c>
      <c r="D21" s="164"/>
      <c r="E21" s="170" t="s">
        <v>84</v>
      </c>
      <c r="F21" s="170" t="s">
        <v>84</v>
      </c>
      <c r="G21" s="170" t="s">
        <v>84</v>
      </c>
      <c r="H21" s="170" t="s">
        <v>84</v>
      </c>
      <c r="I21" s="163">
        <f>I22+I23+I24+I25</f>
        <v>0</v>
      </c>
      <c r="J21" s="163">
        <f t="shared" ref="J21:O21" si="3">J22+J23+J24+J25</f>
        <v>0</v>
      </c>
      <c r="K21" s="163">
        <f t="shared" si="3"/>
        <v>0</v>
      </c>
      <c r="L21" s="163">
        <f t="shared" si="3"/>
        <v>0</v>
      </c>
      <c r="M21" s="163">
        <f t="shared" si="3"/>
        <v>0</v>
      </c>
      <c r="N21" s="163">
        <f t="shared" si="3"/>
        <v>0</v>
      </c>
      <c r="O21" s="163">
        <f t="shared" si="3"/>
        <v>0</v>
      </c>
    </row>
    <row r="22" spans="1:15" ht="80.25" customHeight="1">
      <c r="A22" s="149" t="s">
        <v>46</v>
      </c>
      <c r="B22" s="149"/>
      <c r="C22" s="139" t="s">
        <v>115</v>
      </c>
      <c r="D22" s="140" t="s">
        <v>43</v>
      </c>
      <c r="E22" s="147"/>
      <c r="F22" s="150"/>
      <c r="G22" s="147"/>
      <c r="H22" s="147"/>
      <c r="I22" s="143"/>
      <c r="J22" s="143"/>
      <c r="K22" s="143"/>
      <c r="L22" s="144"/>
      <c r="M22" s="69"/>
      <c r="N22" s="69"/>
      <c r="O22" s="69"/>
    </row>
    <row r="23" spans="1:15" s="69" customFormat="1" ht="90" customHeight="1">
      <c r="A23" s="149" t="s">
        <v>47</v>
      </c>
      <c r="B23" s="149"/>
      <c r="C23" s="139" t="s">
        <v>123</v>
      </c>
      <c r="D23" s="140" t="s">
        <v>43</v>
      </c>
      <c r="E23" s="147"/>
      <c r="F23" s="150"/>
      <c r="G23" s="147"/>
      <c r="H23" s="147"/>
      <c r="I23" s="143"/>
      <c r="J23" s="143"/>
      <c r="K23" s="143"/>
      <c r="L23" s="144"/>
    </row>
    <row r="24" spans="1:15" s="69" customFormat="1" ht="53.25" customHeight="1">
      <c r="A24" s="149" t="s">
        <v>131</v>
      </c>
      <c r="B24" s="149"/>
      <c r="C24" s="139" t="s">
        <v>122</v>
      </c>
      <c r="D24" s="140" t="s">
        <v>43</v>
      </c>
      <c r="E24" s="147"/>
      <c r="F24" s="150"/>
      <c r="G24" s="147"/>
      <c r="H24" s="147"/>
      <c r="I24" s="143"/>
      <c r="J24" s="143"/>
      <c r="K24" s="143"/>
      <c r="L24" s="144"/>
    </row>
    <row r="25" spans="1:15" ht="84" customHeight="1">
      <c r="A25" s="149" t="s">
        <v>132</v>
      </c>
      <c r="B25" s="149"/>
      <c r="C25" s="139" t="s">
        <v>169</v>
      </c>
      <c r="D25" s="140" t="s">
        <v>43</v>
      </c>
      <c r="E25" s="147"/>
      <c r="F25" s="150"/>
      <c r="G25" s="147"/>
      <c r="H25" s="147"/>
      <c r="I25" s="143"/>
      <c r="J25" s="143"/>
      <c r="K25" s="143"/>
      <c r="L25" s="144"/>
      <c r="M25" s="69"/>
      <c r="N25" s="69"/>
      <c r="O25" s="69"/>
    </row>
    <row r="26" spans="1:15" s="36" customFormat="1" ht="77.25" hidden="1" customHeight="1">
      <c r="A26" s="51"/>
      <c r="B26" s="165" t="s">
        <v>77</v>
      </c>
      <c r="C26" s="139" t="s">
        <v>118</v>
      </c>
      <c r="D26" s="52" t="s">
        <v>78</v>
      </c>
      <c r="E26" s="53"/>
      <c r="F26" s="42"/>
      <c r="G26" s="43"/>
      <c r="H26" s="53"/>
      <c r="I26" s="54"/>
      <c r="J26" s="55"/>
      <c r="K26" s="56"/>
      <c r="L26" s="57"/>
    </row>
    <row r="27" spans="1:15" s="36" customFormat="1" ht="2.25" hidden="1" customHeight="1">
      <c r="A27" s="15"/>
      <c r="B27" s="165"/>
      <c r="C27" s="166"/>
      <c r="D27" s="19" t="s">
        <v>79</v>
      </c>
      <c r="E27" s="20"/>
      <c r="F27" s="22"/>
      <c r="G27" s="21"/>
      <c r="H27" s="20"/>
      <c r="I27" s="30"/>
      <c r="J27" s="27"/>
      <c r="K27" s="29"/>
      <c r="L27" s="28"/>
    </row>
    <row r="28" spans="1:15" s="36" customFormat="1" ht="75" hidden="1" customHeight="1">
      <c r="A28" s="15"/>
      <c r="B28" s="165"/>
      <c r="C28" s="166"/>
      <c r="D28" s="19" t="s">
        <v>80</v>
      </c>
      <c r="E28" s="20"/>
      <c r="F28" s="22"/>
      <c r="G28" s="21"/>
      <c r="H28" s="20"/>
      <c r="I28" s="30"/>
      <c r="J28" s="27"/>
      <c r="K28" s="29"/>
      <c r="L28" s="28"/>
    </row>
    <row r="29" spans="1:15" ht="69" hidden="1" customHeight="1">
      <c r="A29" s="17"/>
      <c r="B29" s="165"/>
      <c r="C29" s="166"/>
      <c r="D29" s="19"/>
      <c r="E29" s="20"/>
      <c r="F29" s="22"/>
      <c r="G29" s="21"/>
      <c r="H29" s="20"/>
      <c r="I29" s="30"/>
      <c r="J29" s="27"/>
      <c r="K29" s="29"/>
      <c r="L29" s="28">
        <f>4424469.95/1000</f>
        <v>4424.4699500000006</v>
      </c>
    </row>
    <row r="30" spans="1:15">
      <c r="C30" s="166"/>
    </row>
  </sheetData>
  <customSheetViews>
    <customSheetView guid="{4D83E0A4-22E1-46BA-AAD0-C88164A205AC}" scale="90" showPageBreaks="1" hiddenRows="1" hiddenColumns="1" view="pageBreakPreview">
      <pane xSplit="3" ySplit="9" topLeftCell="D19" activePane="bottomRight" state="frozen"/>
      <selection pane="bottomRight" activeCell="D24" sqref="D24"/>
      <pageMargins left="0.11811023622047245" right="0.11811023622047245" top="0.59055118110236227" bottom="0.39370078740157483" header="0" footer="0"/>
      <printOptions horizontalCentered="1" verticalCentered="1"/>
      <pageSetup paperSize="9" scale="60" orientation="landscape" r:id="rId1"/>
      <headerFooter scaleWithDoc="0"/>
    </customSheetView>
  </customSheetViews>
  <mergeCells count="30">
    <mergeCell ref="D8:D9"/>
    <mergeCell ref="C8:C9"/>
    <mergeCell ref="D18:D20"/>
    <mergeCell ref="F18:F20"/>
    <mergeCell ref="G18:G20"/>
    <mergeCell ref="E18:E20"/>
    <mergeCell ref="J18:J20"/>
    <mergeCell ref="K18:K20"/>
    <mergeCell ref="L18:L20"/>
    <mergeCell ref="B18:B20"/>
    <mergeCell ref="A18:A20"/>
    <mergeCell ref="C18:C20"/>
    <mergeCell ref="H18:H20"/>
    <mergeCell ref="I18:I20"/>
    <mergeCell ref="J1:L1"/>
    <mergeCell ref="A12:A13"/>
    <mergeCell ref="C12:C13"/>
    <mergeCell ref="A10:A11"/>
    <mergeCell ref="C10:C11"/>
    <mergeCell ref="I3:O3"/>
    <mergeCell ref="A8:A9"/>
    <mergeCell ref="B10:B11"/>
    <mergeCell ref="B12:B13"/>
    <mergeCell ref="A5:L5"/>
    <mergeCell ref="J2:L2"/>
    <mergeCell ref="A6:L6"/>
    <mergeCell ref="E8:H8"/>
    <mergeCell ref="A7:L7"/>
    <mergeCell ref="B8:B9"/>
    <mergeCell ref="I8:L8"/>
  </mergeCells>
  <printOptions horizontalCentered="1" verticalCentered="1"/>
  <pageMargins left="0.11811023622047245" right="0.11811023622047245" top="0.59055118110236227" bottom="0.39370078740157483" header="0" footer="0"/>
  <pageSetup paperSize="9" scale="60" orientation="landscape" r:id="rId2"/>
  <headerFooter scaleWithDoc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BA21"/>
  <sheetViews>
    <sheetView view="pageBreakPreview" zoomScale="80" zoomScaleSheetLayoutView="80" workbookViewId="0">
      <selection activeCell="L1" sqref="L1:Q1"/>
    </sheetView>
  </sheetViews>
  <sheetFormatPr defaultColWidth="13.85546875" defaultRowHeight="15.75"/>
  <cols>
    <col min="1" max="1" width="4.7109375" style="2" customWidth="1"/>
    <col min="2" max="2" width="26.7109375" style="2" customWidth="1"/>
    <col min="3" max="3" width="7.140625" style="2" customWidth="1"/>
    <col min="4" max="4" width="10" style="2" customWidth="1"/>
    <col min="5" max="5" width="9.85546875" style="2" customWidth="1"/>
    <col min="6" max="6" width="12.140625" style="2" customWidth="1"/>
    <col min="7" max="7" width="14.140625" style="2" customWidth="1"/>
    <col min="8" max="8" width="7.140625" style="2" customWidth="1"/>
    <col min="9" max="9" width="11.140625" style="2" customWidth="1"/>
    <col min="10" max="10" width="10.28515625" style="2" customWidth="1"/>
    <col min="11" max="11" width="13.85546875" style="2"/>
    <col min="12" max="12" width="16.28515625" style="2" customWidth="1"/>
    <col min="13" max="13" width="9.140625" style="2" customWidth="1"/>
    <col min="14" max="14" width="10.28515625" style="2" customWidth="1"/>
    <col min="15" max="15" width="10.140625" style="2" customWidth="1"/>
    <col min="16" max="16" width="13.85546875" style="2"/>
    <col min="17" max="17" width="15.140625" style="2" customWidth="1"/>
    <col min="18" max="16384" width="13.85546875" style="2"/>
  </cols>
  <sheetData>
    <row r="1" spans="1:53">
      <c r="A1" s="69"/>
      <c r="B1" s="7"/>
      <c r="C1" s="7"/>
      <c r="D1" s="7"/>
      <c r="E1" s="7"/>
      <c r="F1" s="7"/>
      <c r="G1" s="7"/>
      <c r="H1" s="7"/>
      <c r="I1" s="7"/>
      <c r="J1" s="7"/>
      <c r="K1" s="7"/>
      <c r="L1" s="225" t="s">
        <v>56</v>
      </c>
      <c r="M1" s="225"/>
      <c r="N1" s="225"/>
      <c r="O1" s="225"/>
      <c r="P1" s="225"/>
      <c r="Q1" s="225"/>
    </row>
    <row r="2" spans="1:53">
      <c r="A2" s="69"/>
      <c r="B2" s="7"/>
      <c r="C2" s="7"/>
      <c r="D2" s="7"/>
      <c r="E2" s="7"/>
      <c r="F2" s="7"/>
      <c r="G2" s="7"/>
      <c r="H2" s="7"/>
      <c r="I2" s="7"/>
      <c r="J2" s="7"/>
      <c r="K2" s="7"/>
      <c r="L2" s="225" t="s">
        <v>58</v>
      </c>
      <c r="M2" s="225"/>
      <c r="N2" s="225"/>
      <c r="O2" s="225"/>
      <c r="P2" s="225"/>
      <c r="Q2" s="225"/>
    </row>
    <row r="3" spans="1:53" ht="27.75" customHeight="1">
      <c r="A3" s="69"/>
      <c r="B3" s="7"/>
      <c r="C3" s="7"/>
      <c r="D3" s="7"/>
      <c r="E3" s="7"/>
      <c r="F3" s="7"/>
      <c r="G3" s="7"/>
      <c r="H3" s="7"/>
      <c r="I3" s="7"/>
      <c r="J3" s="7"/>
      <c r="K3" s="7"/>
      <c r="L3" s="225" t="s">
        <v>105</v>
      </c>
      <c r="M3" s="225"/>
      <c r="N3" s="225"/>
      <c r="O3" s="225"/>
      <c r="P3" s="225"/>
      <c r="Q3" s="225"/>
    </row>
    <row r="4" spans="1:53" ht="15" customHeight="1">
      <c r="A4" s="1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</row>
    <row r="5" spans="1:53" ht="26.25" customHeight="1">
      <c r="A5" s="222" t="s">
        <v>59</v>
      </c>
      <c r="B5" s="222"/>
      <c r="C5" s="222"/>
      <c r="D5" s="222"/>
      <c r="E5" s="222"/>
      <c r="F5" s="222"/>
      <c r="G5" s="222"/>
      <c r="H5" s="222"/>
      <c r="I5" s="222"/>
      <c r="J5" s="222"/>
      <c r="K5" s="222"/>
      <c r="L5" s="222"/>
      <c r="M5" s="222"/>
      <c r="N5" s="222"/>
      <c r="O5" s="222"/>
      <c r="P5" s="222"/>
      <c r="Q5" s="222"/>
    </row>
    <row r="6" spans="1:53" ht="58.5" customHeight="1">
      <c r="A6" s="264" t="s">
        <v>93</v>
      </c>
      <c r="B6" s="265"/>
      <c r="C6" s="265"/>
      <c r="D6" s="265"/>
      <c r="E6" s="265"/>
      <c r="F6" s="265"/>
      <c r="G6" s="265"/>
      <c r="H6" s="265"/>
      <c r="I6" s="265"/>
      <c r="J6" s="265"/>
      <c r="K6" s="265"/>
      <c r="L6" s="265"/>
      <c r="M6" s="265"/>
      <c r="N6" s="265"/>
      <c r="O6" s="265"/>
      <c r="P6" s="265"/>
      <c r="Q6" s="265"/>
    </row>
    <row r="7" spans="1:53" ht="15" customHeight="1">
      <c r="A7" s="222"/>
      <c r="B7" s="222"/>
      <c r="C7" s="222"/>
      <c r="D7" s="222"/>
      <c r="E7" s="222"/>
      <c r="F7" s="222"/>
      <c r="G7" s="222"/>
      <c r="H7" s="222"/>
      <c r="I7" s="222"/>
      <c r="J7" s="222"/>
      <c r="K7" s="222"/>
      <c r="L7" s="222"/>
      <c r="M7" s="222"/>
      <c r="N7" s="222"/>
      <c r="O7" s="222"/>
      <c r="P7" s="222"/>
      <c r="Q7" s="222"/>
    </row>
    <row r="8" spans="1:53" ht="19.5" customHeight="1">
      <c r="A8" s="73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</row>
    <row r="9" spans="1:53">
      <c r="A9" s="263" t="s">
        <v>5</v>
      </c>
      <c r="B9" s="263"/>
      <c r="C9" s="263"/>
      <c r="D9" s="263"/>
      <c r="E9" s="263"/>
      <c r="F9" s="263"/>
      <c r="G9" s="263"/>
      <c r="H9" s="263"/>
      <c r="I9" s="263"/>
      <c r="J9" s="263"/>
      <c r="K9" s="263"/>
      <c r="L9" s="263"/>
      <c r="M9" s="263"/>
      <c r="N9" s="263"/>
      <c r="O9" s="263"/>
      <c r="P9" s="263"/>
      <c r="Q9" s="263"/>
    </row>
    <row r="10" spans="1:53" ht="51" customHeight="1">
      <c r="A10" s="247" t="s">
        <v>0</v>
      </c>
      <c r="B10" s="247" t="s">
        <v>96</v>
      </c>
      <c r="C10" s="247" t="s">
        <v>37</v>
      </c>
      <c r="D10" s="247"/>
      <c r="E10" s="247"/>
      <c r="F10" s="247"/>
      <c r="G10" s="247"/>
      <c r="H10" s="247" t="s">
        <v>38</v>
      </c>
      <c r="I10" s="247"/>
      <c r="J10" s="247"/>
      <c r="K10" s="247"/>
      <c r="L10" s="247"/>
      <c r="M10" s="247" t="s">
        <v>39</v>
      </c>
      <c r="N10" s="247"/>
      <c r="O10" s="247"/>
      <c r="P10" s="247"/>
      <c r="Q10" s="247"/>
    </row>
    <row r="11" spans="1:53" ht="18.75" customHeight="1">
      <c r="A11" s="247"/>
      <c r="B11" s="247"/>
      <c r="C11" s="247" t="s">
        <v>13</v>
      </c>
      <c r="D11" s="247" t="s">
        <v>12</v>
      </c>
      <c r="E11" s="247"/>
      <c r="F11" s="247"/>
      <c r="G11" s="247"/>
      <c r="H11" s="247" t="s">
        <v>13</v>
      </c>
      <c r="I11" s="247" t="s">
        <v>12</v>
      </c>
      <c r="J11" s="247"/>
      <c r="K11" s="247"/>
      <c r="L11" s="247"/>
      <c r="M11" s="247" t="s">
        <v>13</v>
      </c>
      <c r="N11" s="247" t="s">
        <v>12</v>
      </c>
      <c r="O11" s="247"/>
      <c r="P11" s="247"/>
      <c r="Q11" s="247"/>
    </row>
    <row r="12" spans="1:53" s="9" customFormat="1" ht="45.75" customHeight="1">
      <c r="A12" s="247"/>
      <c r="B12" s="247"/>
      <c r="C12" s="247"/>
      <c r="D12" s="74" t="s">
        <v>14</v>
      </c>
      <c r="E12" s="74" t="s">
        <v>15</v>
      </c>
      <c r="F12" s="74" t="s">
        <v>16</v>
      </c>
      <c r="G12" s="74" t="s">
        <v>17</v>
      </c>
      <c r="H12" s="247"/>
      <c r="I12" s="74" t="s">
        <v>14</v>
      </c>
      <c r="J12" s="74" t="s">
        <v>15</v>
      </c>
      <c r="K12" s="74" t="s">
        <v>16</v>
      </c>
      <c r="L12" s="74" t="s">
        <v>17</v>
      </c>
      <c r="M12" s="247"/>
      <c r="N12" s="74" t="s">
        <v>14</v>
      </c>
      <c r="O12" s="74" t="s">
        <v>15</v>
      </c>
      <c r="P12" s="74" t="s">
        <v>16</v>
      </c>
      <c r="Q12" s="74" t="s">
        <v>17</v>
      </c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ht="31.5">
      <c r="A13" s="74">
        <v>1</v>
      </c>
      <c r="B13" s="3" t="s">
        <v>19</v>
      </c>
      <c r="C13" s="3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53">
      <c r="A14" s="74">
        <v>2</v>
      </c>
      <c r="B14" s="3" t="s">
        <v>18</v>
      </c>
      <c r="C14" s="3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53" ht="24.75" customHeight="1">
      <c r="A15" s="74">
        <v>3</v>
      </c>
      <c r="B15" s="81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53">
      <c r="A16" s="247" t="s">
        <v>40</v>
      </c>
      <c r="B16" s="24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>
      <c r="A17" s="14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</row>
    <row r="18" spans="1:17" ht="18.75">
      <c r="A18" s="266" t="s">
        <v>41</v>
      </c>
      <c r="B18" s="266"/>
      <c r="C18" s="266"/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</row>
    <row r="19" spans="1:17">
      <c r="A19" s="1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</row>
    <row r="20" spans="1:17">
      <c r="A20" s="262" t="s">
        <v>135</v>
      </c>
      <c r="B20" s="262"/>
      <c r="C20" s="262"/>
      <c r="D20" s="262"/>
      <c r="E20" s="262"/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</row>
    <row r="21" spans="1:17" ht="18.75">
      <c r="A21" s="78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</row>
  </sheetData>
  <customSheetViews>
    <customSheetView guid="{4D83E0A4-22E1-46BA-AAD0-C88164A205AC}" scale="80" showPageBreaks="1" printArea="1" view="pageBreakPreview">
      <selection activeCell="F12" sqref="F12"/>
      <pageMargins left="0.31496062992125984" right="0.31496062992125984" top="0.59055118110236227" bottom="0.59055118110236227" header="0" footer="0"/>
      <pageSetup paperSize="9" scale="69" orientation="landscape" r:id="rId1"/>
    </customSheetView>
  </customSheetViews>
  <mergeCells count="21">
    <mergeCell ref="C10:G10"/>
    <mergeCell ref="H10:L10"/>
    <mergeCell ref="A16:B16"/>
    <mergeCell ref="L1:Q1"/>
    <mergeCell ref="L2:Q2"/>
    <mergeCell ref="A20:Q20"/>
    <mergeCell ref="A7:Q7"/>
    <mergeCell ref="A9:Q9"/>
    <mergeCell ref="L3:Q3"/>
    <mergeCell ref="A6:Q6"/>
    <mergeCell ref="A5:Q5"/>
    <mergeCell ref="A18:Q18"/>
    <mergeCell ref="M10:Q10"/>
    <mergeCell ref="C11:C12"/>
    <mergeCell ref="D11:G11"/>
    <mergeCell ref="H11:H12"/>
    <mergeCell ref="I11:L11"/>
    <mergeCell ref="M11:M12"/>
    <mergeCell ref="N11:Q11"/>
    <mergeCell ref="A10:A12"/>
    <mergeCell ref="B10:B12"/>
  </mergeCells>
  <pageMargins left="0.31496062992125984" right="0.31496062992125984" top="0.59055118110236227" bottom="0.59055118110236227" header="0" footer="0"/>
  <pageSetup paperSize="9" scale="69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/>
  </sheetPr>
  <dimension ref="A1:AX52"/>
  <sheetViews>
    <sheetView tabSelected="1" view="pageBreakPreview" zoomScale="93" zoomScaleSheetLayoutView="93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B15" sqref="B15:F15"/>
    </sheetView>
  </sheetViews>
  <sheetFormatPr defaultColWidth="13.85546875" defaultRowHeight="15.75"/>
  <cols>
    <col min="1" max="1" width="4.85546875" style="34" customWidth="1"/>
    <col min="2" max="2" width="72.140625" style="34" customWidth="1"/>
    <col min="3" max="4" width="14.7109375" style="34" bestFit="1" customWidth="1"/>
    <col min="5" max="5" width="13.85546875" style="34" customWidth="1"/>
    <col min="6" max="6" width="13.42578125" style="34" customWidth="1"/>
    <col min="7" max="16384" width="13.85546875" style="34"/>
  </cols>
  <sheetData>
    <row r="1" spans="1:50">
      <c r="B1" s="7"/>
      <c r="C1" s="7"/>
      <c r="D1" s="267" t="s">
        <v>94</v>
      </c>
      <c r="E1" s="267"/>
      <c r="F1" s="267"/>
    </row>
    <row r="2" spans="1:50">
      <c r="B2" s="7"/>
      <c r="C2" s="7"/>
      <c r="D2" s="267" t="s">
        <v>58</v>
      </c>
      <c r="E2" s="267"/>
      <c r="F2" s="267"/>
    </row>
    <row r="3" spans="1:50">
      <c r="B3" s="225" t="s">
        <v>105</v>
      </c>
      <c r="C3" s="225"/>
      <c r="D3" s="225"/>
      <c r="E3" s="225"/>
      <c r="F3" s="225"/>
    </row>
    <row r="4" spans="1:50">
      <c r="A4" s="1"/>
      <c r="C4" s="225" t="s">
        <v>175</v>
      </c>
      <c r="D4" s="225"/>
      <c r="E4" s="225"/>
      <c r="F4" s="225"/>
    </row>
    <row r="5" spans="1:50">
      <c r="A5" s="222" t="s">
        <v>71</v>
      </c>
      <c r="B5" s="222"/>
      <c r="C5" s="222"/>
      <c r="D5" s="222"/>
      <c r="E5" s="222"/>
      <c r="F5" s="222"/>
    </row>
    <row r="6" spans="1:50">
      <c r="A6" s="222" t="s">
        <v>81</v>
      </c>
      <c r="B6" s="222"/>
      <c r="C6" s="222"/>
      <c r="D6" s="222"/>
      <c r="E6" s="222"/>
      <c r="F6" s="222"/>
    </row>
    <row r="7" spans="1:50">
      <c r="A7" s="222" t="s">
        <v>82</v>
      </c>
      <c r="B7" s="222"/>
      <c r="C7" s="222"/>
      <c r="D7" s="222"/>
      <c r="E7" s="222"/>
      <c r="F7" s="222"/>
    </row>
    <row r="8" spans="1:50" ht="19.5" customHeight="1">
      <c r="A8" s="35"/>
      <c r="B8"/>
      <c r="C8"/>
      <c r="D8"/>
      <c r="E8"/>
      <c r="F8"/>
    </row>
    <row r="9" spans="1:50">
      <c r="A9" s="263" t="s">
        <v>35</v>
      </c>
      <c r="B9" s="263"/>
      <c r="C9" s="263"/>
      <c r="D9" s="263"/>
      <c r="E9" s="263"/>
      <c r="F9" s="263"/>
    </row>
    <row r="10" spans="1:50" ht="17.25" customHeight="1">
      <c r="A10" s="228" t="s">
        <v>0</v>
      </c>
      <c r="B10" s="228" t="s">
        <v>20</v>
      </c>
      <c r="C10" s="271" t="s">
        <v>83</v>
      </c>
      <c r="D10" s="271"/>
      <c r="E10" s="271"/>
      <c r="F10" s="271"/>
    </row>
    <row r="11" spans="1:50" ht="15.75" customHeight="1">
      <c r="A11" s="228"/>
      <c r="B11" s="228"/>
      <c r="C11" s="271" t="s">
        <v>13</v>
      </c>
      <c r="D11" s="272"/>
      <c r="E11" s="272"/>
      <c r="F11" s="272"/>
    </row>
    <row r="12" spans="1:50" s="9" customFormat="1">
      <c r="A12" s="228"/>
      <c r="B12" s="228"/>
      <c r="C12" s="271"/>
      <c r="D12" s="172" t="s">
        <v>89</v>
      </c>
      <c r="E12" s="172" t="s">
        <v>113</v>
      </c>
      <c r="F12" s="172" t="s">
        <v>172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</row>
    <row r="13" spans="1:50">
      <c r="A13" s="48">
        <v>1</v>
      </c>
      <c r="B13" s="68" t="s">
        <v>85</v>
      </c>
      <c r="C13" s="63">
        <f>C16+C19+C21+C23</f>
        <v>150</v>
      </c>
      <c r="D13" s="63">
        <f>D16+D19+D21+D23</f>
        <v>50</v>
      </c>
      <c r="E13" s="63">
        <f>E16+E19+E21+E23</f>
        <v>50</v>
      </c>
      <c r="F13" s="63">
        <f>F16+F19+F21+F23</f>
        <v>50</v>
      </c>
    </row>
    <row r="14" spans="1:50">
      <c r="A14" s="49">
        <v>2</v>
      </c>
      <c r="B14" s="268" t="s">
        <v>12</v>
      </c>
      <c r="C14" s="268"/>
      <c r="D14" s="268"/>
      <c r="E14" s="268"/>
      <c r="F14" s="268"/>
    </row>
    <row r="15" spans="1:50" ht="19.5" customHeight="1">
      <c r="A15" s="49">
        <v>3</v>
      </c>
      <c r="B15" s="269" t="s">
        <v>21</v>
      </c>
      <c r="C15" s="270"/>
      <c r="D15" s="270"/>
      <c r="E15" s="270"/>
      <c r="F15" s="270"/>
    </row>
    <row r="16" spans="1:50">
      <c r="A16" s="49">
        <v>4</v>
      </c>
      <c r="B16" s="176" t="s">
        <v>22</v>
      </c>
      <c r="C16" s="64">
        <f>C27+C37</f>
        <v>150</v>
      </c>
      <c r="D16" s="64">
        <f>D27+D37</f>
        <v>50</v>
      </c>
      <c r="E16" s="64">
        <f>E27+E37</f>
        <v>50</v>
      </c>
      <c r="F16" s="64">
        <f t="shared" ref="F16" si="0">F27+F37</f>
        <v>50</v>
      </c>
    </row>
    <row r="17" spans="1:6">
      <c r="A17" s="49">
        <v>5</v>
      </c>
      <c r="B17" s="31" t="s">
        <v>23</v>
      </c>
      <c r="C17" s="59"/>
      <c r="D17" s="59"/>
      <c r="E17" s="59"/>
      <c r="F17" s="59"/>
    </row>
    <row r="18" spans="1:6" ht="27">
      <c r="A18" s="49">
        <v>6</v>
      </c>
      <c r="B18" s="31" t="s">
        <v>24</v>
      </c>
      <c r="C18" s="59"/>
      <c r="D18" s="59"/>
      <c r="E18" s="59"/>
      <c r="F18" s="59"/>
    </row>
    <row r="19" spans="1:6">
      <c r="A19" s="49">
        <v>7</v>
      </c>
      <c r="B19" s="46" t="s">
        <v>25</v>
      </c>
      <c r="C19" s="65">
        <f>C29+C39</f>
        <v>0</v>
      </c>
      <c r="D19" s="65">
        <f t="shared" ref="D19:F19" si="1">D29+D39</f>
        <v>0</v>
      </c>
      <c r="E19" s="65">
        <f t="shared" si="1"/>
        <v>0</v>
      </c>
      <c r="F19" s="65">
        <f t="shared" si="1"/>
        <v>0</v>
      </c>
    </row>
    <row r="20" spans="1:6">
      <c r="A20" s="49">
        <v>8</v>
      </c>
      <c r="B20" s="31" t="s">
        <v>23</v>
      </c>
      <c r="C20" s="59"/>
      <c r="D20" s="59"/>
      <c r="E20" s="59"/>
      <c r="F20" s="59"/>
    </row>
    <row r="21" spans="1:6">
      <c r="A21" s="49">
        <v>9</v>
      </c>
      <c r="B21" s="44" t="s">
        <v>26</v>
      </c>
      <c r="C21" s="66"/>
      <c r="D21" s="66"/>
      <c r="E21" s="66"/>
      <c r="F21" s="66"/>
    </row>
    <row r="22" spans="1:6">
      <c r="A22" s="49">
        <v>10</v>
      </c>
      <c r="B22" s="38" t="s">
        <v>23</v>
      </c>
      <c r="C22" s="59"/>
      <c r="D22" s="63"/>
      <c r="E22" s="63"/>
      <c r="F22" s="63"/>
    </row>
    <row r="23" spans="1:6">
      <c r="A23" s="50">
        <v>11</v>
      </c>
      <c r="B23" s="45" t="s">
        <v>27</v>
      </c>
      <c r="C23" s="67"/>
      <c r="D23" s="67"/>
      <c r="E23" s="67"/>
      <c r="F23" s="67"/>
    </row>
    <row r="24" spans="1:6">
      <c r="A24" s="49">
        <v>12</v>
      </c>
      <c r="B24" s="39" t="s">
        <v>49</v>
      </c>
      <c r="C24" s="60"/>
      <c r="D24" s="61"/>
      <c r="E24" s="61"/>
      <c r="F24" s="61"/>
    </row>
    <row r="25" spans="1:6" ht="49.5" customHeight="1">
      <c r="A25" s="49">
        <v>13</v>
      </c>
      <c r="B25" s="47" t="s">
        <v>111</v>
      </c>
      <c r="C25" s="58">
        <f>C27+C29+C31+C33</f>
        <v>150</v>
      </c>
      <c r="D25" s="58">
        <f t="shared" ref="D25" si="2">D27+D29+D31+D33</f>
        <v>50</v>
      </c>
      <c r="E25" s="58">
        <f>E27+E29+E31+E33</f>
        <v>50</v>
      </c>
      <c r="F25" s="58">
        <f>F27+F29+F31+F33</f>
        <v>50</v>
      </c>
    </row>
    <row r="26" spans="1:6" s="41" customFormat="1">
      <c r="A26" s="49"/>
      <c r="B26" s="31" t="s">
        <v>21</v>
      </c>
      <c r="C26" s="59"/>
      <c r="D26" s="59"/>
      <c r="E26" s="59"/>
      <c r="F26" s="59"/>
    </row>
    <row r="27" spans="1:6">
      <c r="A27" s="49">
        <v>14</v>
      </c>
      <c r="B27" s="31" t="s">
        <v>22</v>
      </c>
      <c r="C27" s="59">
        <f>D27+E27+F27</f>
        <v>150</v>
      </c>
      <c r="D27" s="60">
        <f>'прил 4 экон'!I16</f>
        <v>50</v>
      </c>
      <c r="E27" s="60">
        <f>'прил 4 экон'!J16</f>
        <v>50</v>
      </c>
      <c r="F27" s="60">
        <f>'прил 4 экон'!K16</f>
        <v>50</v>
      </c>
    </row>
    <row r="28" spans="1:6">
      <c r="A28" s="49">
        <v>15</v>
      </c>
      <c r="B28" s="32" t="s">
        <v>23</v>
      </c>
      <c r="C28" s="59"/>
      <c r="D28" s="60"/>
      <c r="E28" s="60"/>
      <c r="F28" s="60"/>
    </row>
    <row r="29" spans="1:6">
      <c r="A29" s="49">
        <v>16</v>
      </c>
      <c r="B29" s="31" t="s">
        <v>25</v>
      </c>
      <c r="C29" s="59">
        <f>D29+E29+F29</f>
        <v>0</v>
      </c>
      <c r="D29" s="60">
        <f>'прил 4 экон'!I15</f>
        <v>0</v>
      </c>
      <c r="E29" s="60">
        <f>'прил 4 экон'!J15</f>
        <v>0</v>
      </c>
      <c r="F29" s="60">
        <f>'прил 4 экон'!K15</f>
        <v>0</v>
      </c>
    </row>
    <row r="30" spans="1:6">
      <c r="A30" s="49">
        <v>17</v>
      </c>
      <c r="B30" s="31" t="s">
        <v>23</v>
      </c>
      <c r="C30" s="59"/>
      <c r="D30" s="60"/>
      <c r="E30" s="60"/>
      <c r="F30" s="60"/>
    </row>
    <row r="31" spans="1:6">
      <c r="A31" s="49">
        <v>18</v>
      </c>
      <c r="B31" s="31" t="s">
        <v>26</v>
      </c>
      <c r="C31" s="59"/>
      <c r="D31" s="60"/>
      <c r="E31" s="60"/>
      <c r="F31" s="60"/>
    </row>
    <row r="32" spans="1:6">
      <c r="A32" s="49">
        <v>19</v>
      </c>
      <c r="B32" s="31" t="s">
        <v>23</v>
      </c>
      <c r="C32" s="59"/>
      <c r="D32" s="60"/>
      <c r="E32" s="60"/>
      <c r="F32" s="60"/>
    </row>
    <row r="33" spans="1:6">
      <c r="A33" s="49">
        <v>20</v>
      </c>
      <c r="B33" s="31" t="s">
        <v>27</v>
      </c>
      <c r="C33" s="59"/>
      <c r="D33" s="60"/>
      <c r="E33" s="60"/>
      <c r="F33" s="60"/>
    </row>
    <row r="34" spans="1:6">
      <c r="A34" s="49">
        <v>21</v>
      </c>
      <c r="B34" s="31" t="s">
        <v>23</v>
      </c>
      <c r="C34" s="59"/>
      <c r="D34" s="60"/>
      <c r="E34" s="60"/>
      <c r="F34" s="60"/>
    </row>
    <row r="35" spans="1:6" ht="54">
      <c r="A35" s="49">
        <v>22</v>
      </c>
      <c r="B35" s="33" t="s">
        <v>112</v>
      </c>
      <c r="C35" s="62">
        <f>C37+C39+C41+C43</f>
        <v>0</v>
      </c>
      <c r="D35" s="62">
        <f t="shared" ref="D35:F35" si="3">D37+D39+D41+D43</f>
        <v>0</v>
      </c>
      <c r="E35" s="62">
        <f t="shared" si="3"/>
        <v>0</v>
      </c>
      <c r="F35" s="62">
        <f t="shared" si="3"/>
        <v>0</v>
      </c>
    </row>
    <row r="36" spans="1:6">
      <c r="A36" s="49">
        <v>23</v>
      </c>
      <c r="B36" s="31" t="s">
        <v>21</v>
      </c>
      <c r="C36" s="59"/>
      <c r="D36" s="61"/>
      <c r="E36" s="61"/>
      <c r="F36" s="61"/>
    </row>
    <row r="37" spans="1:6">
      <c r="A37" s="49">
        <v>24</v>
      </c>
      <c r="B37" s="31" t="s">
        <v>22</v>
      </c>
      <c r="C37" s="59"/>
      <c r="D37" s="60"/>
      <c r="E37" s="60"/>
      <c r="F37" s="60"/>
    </row>
    <row r="38" spans="1:6">
      <c r="A38" s="49">
        <v>25</v>
      </c>
      <c r="B38" s="31" t="s">
        <v>23</v>
      </c>
      <c r="C38" s="59"/>
      <c r="D38" s="61"/>
      <c r="E38" s="61"/>
      <c r="F38" s="61"/>
    </row>
    <row r="39" spans="1:6">
      <c r="A39" s="49">
        <v>26</v>
      </c>
      <c r="B39" s="31" t="s">
        <v>25</v>
      </c>
      <c r="C39" s="59"/>
      <c r="D39" s="61"/>
      <c r="E39" s="61"/>
      <c r="F39" s="61"/>
    </row>
    <row r="40" spans="1:6">
      <c r="A40" s="49">
        <v>27</v>
      </c>
      <c r="B40" s="31" t="s">
        <v>23</v>
      </c>
      <c r="C40" s="59"/>
      <c r="D40" s="61"/>
      <c r="E40" s="61"/>
      <c r="F40" s="61"/>
    </row>
    <row r="41" spans="1:6">
      <c r="A41" s="49">
        <v>28</v>
      </c>
      <c r="B41" s="31" t="s">
        <v>26</v>
      </c>
      <c r="C41" s="59"/>
      <c r="D41" s="61"/>
      <c r="E41" s="61"/>
      <c r="F41" s="61"/>
    </row>
    <row r="42" spans="1:6">
      <c r="A42" s="49">
        <v>29</v>
      </c>
      <c r="B42" s="31" t="s">
        <v>23</v>
      </c>
      <c r="C42" s="59"/>
      <c r="D42" s="61"/>
      <c r="E42" s="61"/>
      <c r="F42" s="61"/>
    </row>
    <row r="43" spans="1:6">
      <c r="A43" s="49">
        <v>30</v>
      </c>
      <c r="B43" s="31" t="s">
        <v>27</v>
      </c>
      <c r="C43" s="59"/>
      <c r="D43" s="61"/>
      <c r="E43" s="61"/>
      <c r="F43" s="61"/>
    </row>
    <row r="44" spans="1:6">
      <c r="A44" s="49">
        <v>31</v>
      </c>
      <c r="B44" s="31" t="s">
        <v>23</v>
      </c>
      <c r="C44" s="59"/>
      <c r="D44" s="61"/>
      <c r="E44" s="61"/>
      <c r="F44" s="61"/>
    </row>
    <row r="45" spans="1:6">
      <c r="A45" s="13"/>
      <c r="B45"/>
      <c r="C45"/>
      <c r="D45"/>
      <c r="E45"/>
      <c r="F45"/>
    </row>
    <row r="46" spans="1:6">
      <c r="A46" s="8"/>
      <c r="B46"/>
      <c r="C46"/>
      <c r="D46"/>
      <c r="E46"/>
      <c r="F46"/>
    </row>
    <row r="47" spans="1:6">
      <c r="A47" s="8"/>
      <c r="B47"/>
      <c r="C47"/>
      <c r="D47"/>
      <c r="E47"/>
      <c r="F47"/>
    </row>
    <row r="48" spans="1:6">
      <c r="A48" s="8"/>
      <c r="B48"/>
      <c r="C48"/>
      <c r="D48"/>
      <c r="E48"/>
      <c r="F48"/>
    </row>
    <row r="49" spans="1:6">
      <c r="A49" s="8"/>
      <c r="B49"/>
      <c r="C49"/>
      <c r="D49"/>
      <c r="E49"/>
      <c r="F49"/>
    </row>
    <row r="50" spans="1:6">
      <c r="A50" s="8"/>
      <c r="B50"/>
      <c r="C50"/>
      <c r="D50"/>
      <c r="E50"/>
      <c r="F50"/>
    </row>
    <row r="51" spans="1:6">
      <c r="A51" s="8"/>
      <c r="B51"/>
      <c r="C51"/>
      <c r="D51"/>
      <c r="E51"/>
      <c r="F51"/>
    </row>
    <row r="52" spans="1:6">
      <c r="A52" s="8"/>
      <c r="B52"/>
      <c r="C52"/>
      <c r="D52"/>
      <c r="E52"/>
      <c r="F52"/>
    </row>
  </sheetData>
  <customSheetViews>
    <customSheetView guid="{4D83E0A4-22E1-46BA-AAD0-C88164A205AC}" scale="93" showPageBreaks="1" printArea="1" view="pageBreakPreview">
      <pane xSplit="2" ySplit="12" topLeftCell="C25" activePane="bottomRight" state="frozen"/>
      <selection pane="bottomRight" activeCell="A44" sqref="A44"/>
      <pageMargins left="0.47244094488188981" right="0.31496062992125984" top="0.59055118110236227" bottom="0.23622047244094491" header="0" footer="0"/>
      <pageSetup paperSize="9" orientation="landscape" r:id="rId1"/>
    </customSheetView>
  </customSheetViews>
  <mergeCells count="15">
    <mergeCell ref="D2:F2"/>
    <mergeCell ref="D1:F1"/>
    <mergeCell ref="B3:F3"/>
    <mergeCell ref="B14:F14"/>
    <mergeCell ref="B15:F15"/>
    <mergeCell ref="A5:F5"/>
    <mergeCell ref="A6:F6"/>
    <mergeCell ref="A10:A12"/>
    <mergeCell ref="B10:B12"/>
    <mergeCell ref="C10:F10"/>
    <mergeCell ref="A7:F7"/>
    <mergeCell ref="C11:C12"/>
    <mergeCell ref="A9:F9"/>
    <mergeCell ref="D11:F11"/>
    <mergeCell ref="C4:F4"/>
  </mergeCells>
  <pageMargins left="0.47244094488188981" right="0.31496062992125984" top="0.59055118110236227" bottom="0.23622047244094491" header="0" footer="0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прил. 1</vt:lpstr>
      <vt:lpstr>прил 2</vt:lpstr>
      <vt:lpstr>прил 3</vt:lpstr>
      <vt:lpstr>прил 4 экон</vt:lpstr>
      <vt:lpstr>прил 5</vt:lpstr>
      <vt:lpstr>прил 6 экон</vt:lpstr>
      <vt:lpstr>'прил 2'!Заголовки_для_печати</vt:lpstr>
      <vt:lpstr>'прил 4 экон'!Заголовки_для_печати</vt:lpstr>
      <vt:lpstr>'прил 6 экон'!Заголовки_для_печати</vt:lpstr>
      <vt:lpstr>'прил. 1'!Заголовки_для_печати</vt:lpstr>
      <vt:lpstr>'прил 2'!Область_печати</vt:lpstr>
      <vt:lpstr>'прил 3'!Область_печати</vt:lpstr>
      <vt:lpstr>'прил 5'!Область_печати</vt:lpstr>
      <vt:lpstr>'прил 6 экон'!Область_печати</vt:lpstr>
      <vt:lpstr>'прил.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St</dc:creator>
  <cp:lastModifiedBy>Admin</cp:lastModifiedBy>
  <cp:lastPrinted>2017-10-09T05:54:48Z</cp:lastPrinted>
  <dcterms:created xsi:type="dcterms:W3CDTF">2015-12-01T03:34:08Z</dcterms:created>
  <dcterms:modified xsi:type="dcterms:W3CDTF">2017-11-13T04:06:38Z</dcterms:modified>
</cp:coreProperties>
</file>