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60" windowWidth="15450" windowHeight="8130" tabRatio="211" firstSheet="1" activeTab="1"/>
  </bookViews>
  <sheets>
    <sheet name="Лист2" sheetId="2" r:id="rId1"/>
    <sheet name="Прил 1" sheetId="3" r:id="rId2"/>
  </sheets>
  <definedNames>
    <definedName name="Excel_BuiltIn_Print_Titles_2">Лист2!$6:$7</definedName>
    <definedName name="_xlnm.Print_Titles" localSheetId="1">'Прил 1'!$7:$8</definedName>
    <definedName name="_xlnm.Print_Area" localSheetId="0">Лист2!$A$1:$L$45</definedName>
    <definedName name="_xlnm.Print_Area" localSheetId="1">'Прил 1'!$A$1:$J$17</definedName>
  </definedNames>
  <calcPr calcId="125725"/>
</workbook>
</file>

<file path=xl/calcChain.xml><?xml version="1.0" encoding="utf-8"?>
<calcChain xmlns="http://schemas.openxmlformats.org/spreadsheetml/2006/main">
  <c r="H14" i="3"/>
  <c r="I14"/>
  <c r="J14"/>
  <c r="H15"/>
  <c r="G12"/>
  <c r="G15"/>
  <c r="G14" s="1"/>
  <c r="F14"/>
  <c r="H13"/>
  <c r="I13" s="1"/>
  <c r="J13" s="1"/>
  <c r="G13"/>
  <c r="G11" s="1"/>
  <c r="F11"/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  <c r="J11" i="3" l="1"/>
  <c r="I11"/>
  <c r="H11"/>
</calcChain>
</file>

<file path=xl/sharedStrings.xml><?xml version="1.0" encoding="utf-8"?>
<sst xmlns="http://schemas.openxmlformats.org/spreadsheetml/2006/main" count="194" uniqueCount="111">
  <si>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</si>
  <si>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</si>
  <si>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</si>
  <si>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</si>
  <si>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</si>
  <si>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</si>
  <si>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</si>
  <si>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</si>
  <si>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</si>
  <si>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</si>
  <si>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</si>
  <si>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</si>
  <si>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</si>
  <si>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</si>
  <si>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</si>
  <si>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</si>
  <si>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</si>
  <si>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</si>
  <si>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</si>
  <si>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</si>
  <si>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</si>
  <si>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</si>
  <si>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</si>
  <si>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</si>
  <si>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</si>
  <si>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</si>
  <si>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</si>
  <si>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</si>
  <si>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</si>
  <si>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</si>
  <si>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</si>
  <si>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</si>
  <si>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</si>
  <si>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</si>
  <si>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</si>
  <si>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</si>
  <si>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</si>
  <si>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</si>
  <si>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</si>
  <si>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</si>
  <si>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</si>
  <si>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</si>
  <si>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</si>
  <si>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</si>
  <si>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</si>
  <si>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</si>
  <si>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</si>
  <si>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</si>
  <si>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</si>
  <si>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</si>
  <si>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</si>
  <si>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</si>
  <si>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</si>
  <si>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</si>
  <si>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</si>
  <si>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</si>
  <si>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</si>
  <si>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</si>
  <si>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</si>
  <si>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</si>
  <si>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</si>
  <si>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</si>
  <si>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</si>
  <si>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</si>
  <si>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</si>
  <si>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</si>
  <si>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</si>
  <si>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</si>
  <si>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</si>
  <si>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</si>
  <si>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</si>
  <si>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</si>
  <si>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</si>
  <si>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</si>
  <si>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</si>
  <si>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</si>
  <si>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</si>
  <si>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</si>
  <si>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</si>
  <si>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</si>
  <si>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</si>
  <si>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</si>
  <si>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</si>
  <si>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</si>
  <si>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</si>
  <si>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</si>
  <si>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</si>
  <si>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</si>
  <si>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</si>
  <si>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</si>
  <si>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</si>
  <si>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</si>
  <si>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</si>
  <si>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</si>
  <si>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</si>
  <si>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</si>
  <si>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</si>
  <si>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Целевые индикаторы</t>
  </si>
  <si>
    <t>Начальник ОСТиМП</t>
  </si>
  <si>
    <t>Ю.Г. Дивинец</t>
  </si>
  <si>
    <t>Ед. изм.</t>
  </si>
  <si>
    <t xml:space="preserve">Перечень целевых индикаторов подпрограммы «Обеспечение жильем молодых семей в городе Назарово»  </t>
  </si>
  <si>
    <t xml:space="preserve">ед.  </t>
  </si>
  <si>
    <t xml:space="preserve">Приложение № 1                                                                     к  подпрограмме «Обеспечение жильем молодых семей в городе Назарово»  </t>
  </si>
  <si>
    <t>Цель: Муниципальная поддержка в решении жилищной проблемы молодых семей, признанных в установленном порядке нуждающимися в улучшении  жилищных условий</t>
  </si>
  <si>
    <t xml:space="preserve">доля молодых семей, получивших свидетельства о выделении социальных выплат на приобретение или строительство жилья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или строительство жилья, - претендентов на получение социальной выплаты в текущем году на конец планируемого года </t>
  </si>
  <si>
    <t xml:space="preserve">доля  молодых семей, улучшивших жилищные  условия за счет полученных социальных выплат, к общему количеству молодых семей, состоящих на учете нуждающихся в улучшении жилищных условий  </t>
  </si>
  <si>
    <t>молодые семьи получили</t>
  </si>
  <si>
    <t>всего семей на учете</t>
  </si>
  <si>
    <t>выдали</t>
  </si>
  <si>
    <t>реализовали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</si>
</sst>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6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38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24" fillId="26" borderId="0" xfId="0" applyFont="1" applyFill="1"/>
    <xf numFmtId="0" fontId="24" fillId="26" borderId="0" xfId="0" applyFont="1" applyFill="1" applyAlignment="1">
      <alignment vertical="top"/>
    </xf>
    <xf numFmtId="0" fontId="24" fillId="26" borderId="0" xfId="0" applyFont="1" applyFill="1" applyBorder="1" applyAlignment="1">
      <alignment horizontal="left" vertical="top" wrapText="1"/>
    </xf>
    <xf numFmtId="0" fontId="24" fillId="0" borderId="15" xfId="0" applyFont="1" applyBorder="1" applyAlignment="1">
      <alignment horizontal="left" vertical="center" wrapText="1"/>
    </xf>
    <xf numFmtId="164" fontId="24" fillId="26" borderId="20" xfId="0" applyNumberFormat="1" applyFont="1" applyFill="1" applyBorder="1" applyAlignment="1">
      <alignment horizontal="left" vertical="center" wrapText="1"/>
    </xf>
    <xf numFmtId="164" fontId="24" fillId="26" borderId="21" xfId="0" applyNumberFormat="1" applyFont="1" applyFill="1" applyBorder="1" applyAlignment="1">
      <alignment horizontal="left" vertical="center" wrapText="1"/>
    </xf>
    <xf numFmtId="0" fontId="24" fillId="26" borderId="15" xfId="0" applyFont="1" applyFill="1" applyBorder="1" applyAlignment="1">
      <alignment vertical="top" wrapText="1"/>
    </xf>
    <xf numFmtId="0" fontId="24" fillId="26" borderId="15" xfId="0" applyFont="1" applyFill="1" applyBorder="1" applyAlignment="1">
      <alignment horizontal="center" vertical="center"/>
    </xf>
    <xf numFmtId="2" fontId="24" fillId="26" borderId="15" xfId="0" applyNumberFormat="1" applyFont="1" applyFill="1" applyBorder="1" applyAlignment="1">
      <alignment horizontal="center" vertical="center" wrapText="1"/>
    </xf>
    <xf numFmtId="1" fontId="24" fillId="26" borderId="15" xfId="0" applyNumberFormat="1" applyFont="1" applyFill="1" applyBorder="1" applyAlignment="1">
      <alignment horizontal="center" vertical="center" wrapText="1"/>
    </xf>
    <xf numFmtId="0" fontId="24" fillId="26" borderId="0" xfId="0" applyNumberFormat="1" applyFont="1" applyFill="1" applyAlignment="1">
      <alignment horizontal="center"/>
    </xf>
    <xf numFmtId="0" fontId="24" fillId="26" borderId="0" xfId="0" applyFont="1" applyFill="1" applyAlignment="1">
      <alignment horizontal="center" vertical="center" wrapText="1"/>
    </xf>
    <xf numFmtId="0" fontId="24" fillId="26" borderId="22" xfId="0" applyFont="1" applyFill="1" applyBorder="1" applyAlignment="1">
      <alignment horizontal="center" vertical="center" wrapText="1"/>
    </xf>
    <xf numFmtId="0" fontId="24" fillId="26" borderId="0" xfId="0" applyNumberFormat="1" applyFont="1" applyFill="1" applyBorder="1" applyAlignment="1">
      <alignment horizontal="center" vertical="center"/>
    </xf>
    <xf numFmtId="164" fontId="24" fillId="26" borderId="0" xfId="0" applyNumberFormat="1" applyFont="1" applyFill="1" applyAlignment="1">
      <alignment horizontal="center" vertical="center"/>
    </xf>
    <xf numFmtId="0" fontId="24" fillId="26" borderId="15" xfId="0" applyFont="1" applyFill="1" applyBorder="1" applyAlignment="1">
      <alignment horizontal="center" vertical="center" wrapText="1"/>
    </xf>
    <xf numFmtId="164" fontId="24" fillId="26" borderId="15" xfId="0" applyNumberFormat="1" applyFont="1" applyFill="1" applyBorder="1" applyAlignment="1">
      <alignment horizontal="center" vertical="center" wrapText="1"/>
    </xf>
    <xf numFmtId="164" fontId="24" fillId="26" borderId="15" xfId="0" applyNumberFormat="1" applyFont="1" applyFill="1" applyBorder="1" applyAlignment="1">
      <alignment horizontal="center" vertical="center" wrapText="1"/>
    </xf>
    <xf numFmtId="0" fontId="24" fillId="26" borderId="1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1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4" xfId="0" applyNumberFormat="1" applyFont="1" applyFill="1" applyBorder="1" applyAlignment="1">
      <alignment horizontal="left" wrapText="1"/>
    </xf>
    <xf numFmtId="164" fontId="21" fillId="0" borderId="25" xfId="0" applyNumberFormat="1" applyFont="1" applyFill="1" applyBorder="1" applyAlignment="1">
      <alignment horizontal="left" wrapText="1"/>
    </xf>
    <xf numFmtId="0" fontId="24" fillId="26" borderId="0" xfId="0" applyFont="1" applyFill="1" applyBorder="1" applyAlignment="1">
      <alignment horizontal="left" vertical="top" wrapText="1"/>
    </xf>
    <xf numFmtId="0" fontId="25" fillId="26" borderId="15" xfId="0" applyFont="1" applyFill="1" applyBorder="1" applyAlignment="1">
      <alignment horizontal="center" vertical="center" wrapText="1"/>
    </xf>
    <xf numFmtId="0" fontId="24" fillId="26" borderId="15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164" fontId="25" fillId="26" borderId="26" xfId="0" applyNumberFormat="1" applyFont="1" applyFill="1" applyBorder="1" applyAlignment="1">
      <alignment horizontal="left" vertical="center" wrapText="1"/>
    </xf>
    <xf numFmtId="164" fontId="25" fillId="26" borderId="20" xfId="0" applyNumberFormat="1" applyFont="1" applyFill="1" applyBorder="1" applyAlignment="1">
      <alignment horizontal="left" vertical="center" wrapText="1"/>
    </xf>
    <xf numFmtId="164" fontId="25" fillId="26" borderId="21" xfId="0" applyNumberFormat="1" applyFont="1" applyFill="1" applyBorder="1" applyAlignment="1">
      <alignment horizontal="left" vertical="center" wrapText="1"/>
    </xf>
    <xf numFmtId="164" fontId="24" fillId="26" borderId="15" xfId="0" applyNumberFormat="1" applyFont="1" applyFill="1" applyBorder="1" applyAlignment="1">
      <alignment horizontal="center" vertical="center" wrapText="1"/>
    </xf>
    <xf numFmtId="0" fontId="25" fillId="26" borderId="26" xfId="0" applyFont="1" applyFill="1" applyBorder="1" applyAlignment="1">
      <alignment horizontal="center" vertical="center" wrapText="1"/>
    </xf>
    <xf numFmtId="164" fontId="24" fillId="26" borderId="15" xfId="0" applyNumberFormat="1" applyFont="1" applyFill="1" applyBorder="1" applyAlignment="1">
      <alignment horizontal="center" vertical="center"/>
    </xf>
    <xf numFmtId="0" fontId="24" fillId="26" borderId="15" xfId="0" applyFont="1" applyFill="1" applyBorder="1"/>
    <xf numFmtId="0" fontId="24" fillId="26" borderId="0" xfId="0" applyFont="1" applyFill="1" applyAlignment="1">
      <alignment horizontal="center" vertical="center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10" t="s">
        <v>95</v>
      </c>
      <c r="J2" s="110"/>
      <c r="K2" s="110"/>
      <c r="L2" s="110"/>
    </row>
    <row r="3" spans="1:13" ht="33.6" customHeight="1">
      <c r="A3" s="111" t="s">
        <v>50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14" t="s">
        <v>0</v>
      </c>
      <c r="B6" s="116" t="s">
        <v>1</v>
      </c>
      <c r="C6" s="116" t="s">
        <v>2</v>
      </c>
      <c r="D6" s="118" t="s">
        <v>3</v>
      </c>
      <c r="E6" s="113" t="s">
        <v>4</v>
      </c>
      <c r="F6" s="112" t="s">
        <v>49</v>
      </c>
      <c r="G6" s="113"/>
      <c r="H6" s="113"/>
      <c r="I6" s="113" t="s">
        <v>48</v>
      </c>
      <c r="J6" s="113"/>
      <c r="K6" s="113"/>
      <c r="L6" s="113"/>
    </row>
    <row r="7" spans="1:13" s="25" customFormat="1" ht="44.25" customHeight="1">
      <c r="A7" s="115"/>
      <c r="B7" s="117"/>
      <c r="C7" s="117"/>
      <c r="D7" s="119"/>
      <c r="E7" s="113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21" t="s">
        <v>54</v>
      </c>
      <c r="B8" s="121"/>
      <c r="C8" s="121"/>
      <c r="D8" s="121"/>
      <c r="E8" s="121"/>
      <c r="F8" s="121"/>
      <c r="G8" s="121"/>
      <c r="H8" s="121"/>
      <c r="I8" s="121"/>
      <c r="J8" s="121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22" t="s">
        <v>53</v>
      </c>
      <c r="B18" s="122"/>
      <c r="C18" s="122"/>
      <c r="D18" s="122"/>
      <c r="E18" s="122"/>
      <c r="F18" s="122"/>
      <c r="G18" s="122"/>
      <c r="H18" s="122"/>
      <c r="I18" s="122"/>
      <c r="J18" s="122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23" t="s">
        <v>51</v>
      </c>
      <c r="B35" s="124"/>
      <c r="C35" s="124"/>
      <c r="D35" s="124"/>
      <c r="E35" s="124"/>
      <c r="F35" s="124"/>
      <c r="G35" s="124"/>
      <c r="H35" s="124"/>
      <c r="I35" s="124"/>
      <c r="J35" s="125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23" t="s">
        <v>52</v>
      </c>
      <c r="B39" s="124"/>
      <c r="C39" s="124"/>
      <c r="D39" s="124"/>
      <c r="E39" s="124"/>
      <c r="F39" s="124"/>
      <c r="G39" s="124"/>
      <c r="H39" s="124"/>
      <c r="I39" s="124"/>
      <c r="J39" s="125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20" t="s">
        <v>57</v>
      </c>
      <c r="B45" s="120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A45:B45"/>
    <mergeCell ref="A8:J8"/>
    <mergeCell ref="A18:J18"/>
    <mergeCell ref="A35:J35"/>
    <mergeCell ref="A39:J39"/>
    <mergeCell ref="I2:L2"/>
    <mergeCell ref="A3:L3"/>
    <mergeCell ref="F6:H6"/>
    <mergeCell ref="A6:A7"/>
    <mergeCell ref="B6:B7"/>
    <mergeCell ref="C6:C7"/>
    <mergeCell ref="D6:D7"/>
    <mergeCell ref="E6:E7"/>
    <mergeCell ref="I6:L6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17"/>
  <sheetViews>
    <sheetView tabSelected="1" view="pageBreakPreview" topLeftCell="A7" zoomScaleNormal="50" zoomScaleSheetLayoutView="100" workbookViewId="0">
      <selection activeCell="A12" sqref="A12:XFD13"/>
    </sheetView>
  </sheetViews>
  <sheetFormatPr defaultColWidth="11.5703125" defaultRowHeight="15.75"/>
  <cols>
    <col min="1" max="1" width="5.7109375" style="105" customWidth="1"/>
    <col min="2" max="2" width="67.28515625" style="91" customWidth="1"/>
    <col min="3" max="3" width="7.140625" style="91" customWidth="1"/>
    <col min="4" max="4" width="12" style="91" customWidth="1"/>
    <col min="5" max="5" width="15.7109375" style="91" customWidth="1"/>
    <col min="6" max="6" width="6.42578125" style="91" customWidth="1"/>
    <col min="7" max="10" width="6.85546875" style="91" customWidth="1"/>
    <col min="11" max="13" width="11.5703125" style="91"/>
    <col min="14" max="14" width="29" style="91" customWidth="1"/>
    <col min="15" max="16384" width="11.5703125" style="91"/>
  </cols>
  <sheetData>
    <row r="1" spans="1:11">
      <c r="A1" s="104"/>
      <c r="B1" s="101"/>
      <c r="C1" s="101"/>
      <c r="D1" s="101"/>
      <c r="E1" s="101"/>
      <c r="F1" s="101"/>
    </row>
    <row r="2" spans="1:11" ht="20.25" customHeight="1">
      <c r="B2" s="92"/>
      <c r="C2" s="92"/>
      <c r="D2" s="92"/>
      <c r="E2" s="92"/>
      <c r="F2" s="126" t="s">
        <v>103</v>
      </c>
      <c r="G2" s="126"/>
      <c r="H2" s="126"/>
      <c r="I2" s="126"/>
      <c r="J2" s="126"/>
    </row>
    <row r="3" spans="1:11" ht="51" customHeight="1">
      <c r="B3" s="92"/>
      <c r="C3" s="92"/>
      <c r="D3" s="92"/>
      <c r="E3" s="92"/>
      <c r="F3" s="126"/>
      <c r="G3" s="126"/>
      <c r="H3" s="126"/>
      <c r="I3" s="126"/>
      <c r="J3" s="126"/>
    </row>
    <row r="4" spans="1:11">
      <c r="B4" s="92"/>
      <c r="C4" s="92"/>
      <c r="D4" s="92"/>
      <c r="E4" s="92"/>
      <c r="F4" s="93"/>
      <c r="G4" s="93"/>
      <c r="H4" s="93"/>
    </row>
    <row r="5" spans="1:11" ht="29.25" customHeight="1">
      <c r="A5" s="129" t="s">
        <v>101</v>
      </c>
      <c r="B5" s="129"/>
      <c r="C5" s="129"/>
      <c r="D5" s="129"/>
      <c r="E5" s="129"/>
      <c r="F5" s="129"/>
      <c r="G5" s="129"/>
      <c r="H5" s="129"/>
      <c r="I5" s="129"/>
      <c r="J5" s="129"/>
    </row>
    <row r="6" spans="1:11">
      <c r="B6" s="92"/>
      <c r="C6" s="92"/>
      <c r="D6" s="92"/>
      <c r="E6" s="92"/>
      <c r="F6" s="92"/>
    </row>
    <row r="7" spans="1:11" s="102" customFormat="1" ht="30" customHeight="1">
      <c r="A7" s="133" t="s">
        <v>0</v>
      </c>
      <c r="B7" s="128" t="s">
        <v>1</v>
      </c>
      <c r="C7" s="128" t="s">
        <v>100</v>
      </c>
      <c r="D7" s="128" t="s">
        <v>3</v>
      </c>
      <c r="E7" s="128" t="s">
        <v>4</v>
      </c>
      <c r="F7" s="127">
        <v>2012</v>
      </c>
      <c r="G7" s="127">
        <v>2013</v>
      </c>
      <c r="H7" s="127">
        <v>2014</v>
      </c>
      <c r="I7" s="134">
        <v>2015</v>
      </c>
      <c r="J7" s="127">
        <v>2016</v>
      </c>
    </row>
    <row r="8" spans="1:11" s="102" customFormat="1" ht="41.25" customHeight="1">
      <c r="A8" s="133"/>
      <c r="B8" s="128"/>
      <c r="C8" s="128"/>
      <c r="D8" s="128"/>
      <c r="E8" s="128"/>
      <c r="F8" s="127"/>
      <c r="G8" s="127"/>
      <c r="H8" s="127"/>
      <c r="I8" s="134"/>
      <c r="J8" s="127"/>
    </row>
    <row r="9" spans="1:11" s="102" customFormat="1" ht="31.5" customHeight="1">
      <c r="A9" s="103"/>
      <c r="B9" s="130" t="s">
        <v>104</v>
      </c>
      <c r="C9" s="131"/>
      <c r="D9" s="131"/>
      <c r="E9" s="131"/>
      <c r="F9" s="131"/>
      <c r="G9" s="131"/>
      <c r="H9" s="131"/>
      <c r="I9" s="131"/>
      <c r="J9" s="132"/>
    </row>
    <row r="10" spans="1:11" s="102" customFormat="1">
      <c r="A10" s="103"/>
      <c r="B10" s="94" t="s">
        <v>97</v>
      </c>
      <c r="C10" s="95"/>
      <c r="D10" s="95"/>
      <c r="E10" s="95"/>
      <c r="F10" s="95"/>
      <c r="G10" s="95"/>
      <c r="H10" s="95"/>
      <c r="I10" s="95"/>
      <c r="J10" s="96"/>
    </row>
    <row r="11" spans="1:11" ht="63">
      <c r="A11" s="107" t="s">
        <v>81</v>
      </c>
      <c r="B11" s="97" t="s">
        <v>106</v>
      </c>
      <c r="C11" s="106" t="s">
        <v>102</v>
      </c>
      <c r="D11" s="98"/>
      <c r="E11" s="106" t="s">
        <v>7</v>
      </c>
      <c r="F11" s="99">
        <f>F12/F13*100</f>
        <v>1.639344262295082</v>
      </c>
      <c r="G11" s="99">
        <f>G12/G13*100</f>
        <v>5</v>
      </c>
      <c r="H11" s="108">
        <f t="shared" ref="H11:J11" si="0">H12/H13*100</f>
        <v>10.975609756097562</v>
      </c>
      <c r="I11" s="108">
        <f t="shared" si="0"/>
        <v>11.445783132530121</v>
      </c>
      <c r="J11" s="108">
        <f t="shared" si="0"/>
        <v>11.976047904191617</v>
      </c>
    </row>
    <row r="12" spans="1:11" hidden="1">
      <c r="A12" s="108"/>
      <c r="B12" s="97" t="s">
        <v>107</v>
      </c>
      <c r="C12" s="109"/>
      <c r="D12" s="98"/>
      <c r="E12" s="109"/>
      <c r="F12" s="99">
        <v>1</v>
      </c>
      <c r="G12" s="99">
        <f>2+2+2</f>
        <v>6</v>
      </c>
      <c r="H12" s="99">
        <v>18</v>
      </c>
      <c r="I12" s="99">
        <v>19</v>
      </c>
      <c r="J12" s="99">
        <v>20</v>
      </c>
    </row>
    <row r="13" spans="1:11" hidden="1">
      <c r="A13" s="108"/>
      <c r="B13" s="97" t="s">
        <v>108</v>
      </c>
      <c r="C13" s="109"/>
      <c r="D13" s="98"/>
      <c r="E13" s="109"/>
      <c r="F13" s="100">
        <v>61</v>
      </c>
      <c r="G13" s="100">
        <f>F13+60-F12</f>
        <v>120</v>
      </c>
      <c r="H13" s="100">
        <f>G13+50-G12</f>
        <v>164</v>
      </c>
      <c r="I13" s="100">
        <f>H13+20-H12</f>
        <v>166</v>
      </c>
      <c r="J13" s="100">
        <f>I13+20-I12</f>
        <v>167</v>
      </c>
    </row>
    <row r="14" spans="1:11" ht="126">
      <c r="A14" s="107" t="s">
        <v>82</v>
      </c>
      <c r="B14" s="97" t="s">
        <v>105</v>
      </c>
      <c r="C14" s="106" t="s">
        <v>6</v>
      </c>
      <c r="D14" s="98">
        <v>100</v>
      </c>
      <c r="E14" s="106" t="s">
        <v>7</v>
      </c>
      <c r="F14" s="100">
        <f>F15/F16*100</f>
        <v>33.333333333333329</v>
      </c>
      <c r="G14" s="100">
        <f>G15/G16*100</f>
        <v>33.333333333333329</v>
      </c>
      <c r="H14" s="100">
        <f>H15/H16*100</f>
        <v>94.73684210526315</v>
      </c>
      <c r="I14" s="100">
        <f t="shared" ref="H14:J14" si="1">I15/I16*100</f>
        <v>95</v>
      </c>
      <c r="J14" s="100">
        <f t="shared" si="1"/>
        <v>95.238095238095227</v>
      </c>
    </row>
    <row r="15" spans="1:11" hidden="1">
      <c r="A15" s="108"/>
      <c r="B15" s="91" t="s">
        <v>110</v>
      </c>
      <c r="C15" s="109"/>
      <c r="D15" s="98"/>
      <c r="E15" s="109"/>
      <c r="F15" s="100">
        <v>1</v>
      </c>
      <c r="G15" s="100">
        <f>2+2+2</f>
        <v>6</v>
      </c>
      <c r="H15" s="100">
        <f>14+4</f>
        <v>18</v>
      </c>
      <c r="I15" s="100">
        <v>19</v>
      </c>
      <c r="J15" s="100">
        <v>20</v>
      </c>
      <c r="K15" s="137"/>
    </row>
    <row r="16" spans="1:11" hidden="1">
      <c r="A16" s="135"/>
      <c r="B16" s="97" t="s">
        <v>109</v>
      </c>
      <c r="C16" s="136"/>
      <c r="D16" s="136"/>
      <c r="E16" s="136"/>
      <c r="F16" s="98">
        <v>3</v>
      </c>
      <c r="G16" s="98">
        <v>18</v>
      </c>
      <c r="H16" s="98">
        <v>19</v>
      </c>
      <c r="I16" s="98">
        <v>20</v>
      </c>
      <c r="J16" s="98">
        <v>21</v>
      </c>
      <c r="K16" s="137"/>
    </row>
    <row r="17" spans="2:8" ht="36.75" customHeight="1">
      <c r="B17" s="91" t="s">
        <v>98</v>
      </c>
      <c r="H17" s="91" t="s">
        <v>99</v>
      </c>
    </row>
  </sheetData>
  <mergeCells count="13">
    <mergeCell ref="B9:J9"/>
    <mergeCell ref="A7:A8"/>
    <mergeCell ref="B7:B8"/>
    <mergeCell ref="F7:F8"/>
    <mergeCell ref="D7:D8"/>
    <mergeCell ref="J7:J8"/>
    <mergeCell ref="I7:I8"/>
    <mergeCell ref="H7:H8"/>
    <mergeCell ref="F2:J3"/>
    <mergeCell ref="G7:G8"/>
    <mergeCell ref="C7:C8"/>
    <mergeCell ref="E7:E8"/>
    <mergeCell ref="A5:J5"/>
  </mergeCells>
  <phoneticPr fontId="19" type="noConversion"/>
  <pageMargins left="0.15748031496062992" right="0.15748031496062992" top="0.23622047244094491" bottom="0.27559055118110237" header="0.15748031496062992" footer="0.15748031496062992"/>
  <pageSetup paperSize="9" fitToHeight="2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Лист2</vt:lpstr>
      <vt:lpstr>Прил 1</vt:lpstr>
      <vt:lpstr>Excel_BuiltIn_Print_Titles_2</vt:lpstr>
      <vt:lpstr>'Прил 1'!Заголовки_для_печати</vt:lpstr>
      <vt:lpstr>Лист2!Область_печати</vt:lpstr>
      <vt:lpstr>'Прил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Плановый отдел</cp:lastModifiedBy>
  <cp:lastPrinted>2013-10-14T06:57:27Z</cp:lastPrinted>
  <dcterms:created xsi:type="dcterms:W3CDTF">2008-10-03T10:22:03Z</dcterms:created>
  <dcterms:modified xsi:type="dcterms:W3CDTF">2013-10-14T08:02:11Z</dcterms:modified>
</cp:coreProperties>
</file>