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доп.обр.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9" i="1"/>
  <c r="D20"/>
  <c r="D19"/>
  <c r="D16"/>
  <c r="D15"/>
  <c r="L10"/>
  <c r="L9"/>
</calcChain>
</file>

<file path=xl/sharedStrings.xml><?xml version="1.0" encoding="utf-8"?>
<sst xmlns="http://schemas.openxmlformats.org/spreadsheetml/2006/main" count="25" uniqueCount="21">
  <si>
    <t>УТВЕРЖДЕНИЕ БАЗОВОГО НОРМАТИВА</t>
  </si>
  <si>
    <t>ЗАТРАТЫ НЕПОСРЕДСТВЕННО СВЯЗАННЫЕ С ОКАЗАНИЕМ УСЛУГИ, РУБ.</t>
  </si>
  <si>
    <t>Оплата труда (ОТ1)</t>
  </si>
  <si>
    <t>Наименование учреждения</t>
  </si>
  <si>
    <t>Материальные запасы и особо ценное движемое имущество (МЗ и ОЦДИ)</t>
  </si>
  <si>
    <t>Иные затраты (ИНЗ)</t>
  </si>
  <si>
    <t>ДПиШ</t>
  </si>
  <si>
    <t>СЮТ</t>
  </si>
  <si>
    <t>ЗАТРАТЫ НА ОБЩЕХОЗЯЙСТВЕННЫЕ НУЖДЫ, РУБ.</t>
  </si>
  <si>
    <t>Коммунальные услуги (КУ)</t>
  </si>
  <si>
    <t>Содержание недвижимого имущества (СНИ)</t>
  </si>
  <si>
    <t>Содержание особоценного движимого имущества (СОЦДИ)</t>
  </si>
  <si>
    <t>Услуги связи (УС)</t>
  </si>
  <si>
    <t>Транспортные услуги (ТУ)</t>
  </si>
  <si>
    <t>ОТ2</t>
  </si>
  <si>
    <t>Прочие общехозяйственные нужды (ПН)</t>
  </si>
  <si>
    <t>Базовый норматив затрат на оказание услуги, руб.</t>
  </si>
  <si>
    <t>СПРАВОЧНО</t>
  </si>
  <si>
    <t>предусмотрено в бюджете</t>
  </si>
  <si>
    <t>методом эффективного учреждения</t>
  </si>
  <si>
    <t>коэф.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</si>
</sst>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/>
    <xf numFmtId="0" fontId="3" fillId="0" borderId="1" xfId="0" applyFont="1" applyBorder="1"/>
    <xf numFmtId="164" fontId="1" fillId="0" borderId="0" xfId="0" applyNumberFormat="1" applyFont="1"/>
    <xf numFmtId="2" fontId="1" fillId="0" borderId="1" xfId="0" applyNumberFormat="1" applyFont="1" applyBorder="1"/>
    <xf numFmtId="2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20"/>
  <sheetViews>
    <sheetView tabSelected="1" workbookViewId="0">
      <selection activeCell="I22" sqref="I22"/>
    </sheetView>
  </sheetViews>
  <sheetFormatPr defaultRowHeight="15"/>
  <cols>
    <col min="1" max="1" width="13.7109375" style="1" customWidth="1"/>
    <col min="2" max="2" width="9.85546875" style="1" customWidth="1"/>
    <col min="3" max="3" width="18.5703125" style="1" customWidth="1"/>
    <col min="4" max="4" width="14" style="1" customWidth="1"/>
    <col min="5" max="5" width="9.140625" style="1"/>
    <col min="6" max="6" width="12" style="1" customWidth="1"/>
    <col min="7" max="7" width="14.85546875" style="1" customWidth="1"/>
    <col min="8" max="10" width="9.140625" style="1"/>
    <col min="11" max="11" width="11.28515625" style="1" customWidth="1"/>
    <col min="12" max="12" width="13.42578125" style="1" customWidth="1"/>
    <col min="13" max="14" width="9.140625" style="1"/>
  </cols>
  <sheetData>
    <row r="2" spans="1:12">
      <c r="A2" s="1" t="s">
        <v>0</v>
      </c>
    </row>
    <row r="6" spans="1:12" ht="32.25" customHeight="1">
      <c r="A6" s="2" t="s">
        <v>3</v>
      </c>
      <c r="B6" s="3" t="s">
        <v>1</v>
      </c>
      <c r="C6" s="3"/>
      <c r="D6" s="3"/>
      <c r="E6" s="2" t="s">
        <v>8</v>
      </c>
      <c r="F6" s="2"/>
      <c r="G6" s="2"/>
      <c r="H6" s="2"/>
      <c r="I6" s="2"/>
      <c r="J6" s="2"/>
      <c r="K6" s="2"/>
      <c r="L6" s="2" t="s">
        <v>16</v>
      </c>
    </row>
    <row r="7" spans="1:12" ht="78.75" customHeight="1">
      <c r="A7" s="2"/>
      <c r="B7" s="4" t="s">
        <v>2</v>
      </c>
      <c r="C7" s="4" t="s">
        <v>4</v>
      </c>
      <c r="D7" s="4" t="s">
        <v>5</v>
      </c>
      <c r="E7" s="4" t="s">
        <v>9</v>
      </c>
      <c r="F7" s="4" t="s">
        <v>10</v>
      </c>
      <c r="G7" s="4" t="s">
        <v>11</v>
      </c>
      <c r="H7" s="4" t="s">
        <v>12</v>
      </c>
      <c r="I7" s="4" t="s">
        <v>13</v>
      </c>
      <c r="J7" s="4" t="s">
        <v>14</v>
      </c>
      <c r="K7" s="4" t="s">
        <v>15</v>
      </c>
      <c r="L7" s="2"/>
    </row>
    <row r="8" spans="1:12" ht="10.5" customHeight="1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5">
        <v>12</v>
      </c>
    </row>
    <row r="9" spans="1:12">
      <c r="A9" s="6" t="s">
        <v>6</v>
      </c>
      <c r="B9" s="7">
        <v>5893.16</v>
      </c>
      <c r="C9" s="6">
        <v>21.98</v>
      </c>
      <c r="D9" s="6">
        <v>138.65</v>
      </c>
      <c r="E9" s="7">
        <v>860.14</v>
      </c>
      <c r="F9" s="7">
        <v>459.5</v>
      </c>
      <c r="G9" s="9">
        <v>14</v>
      </c>
      <c r="H9" s="6">
        <v>37.15</v>
      </c>
      <c r="I9" s="6">
        <v>0</v>
      </c>
      <c r="J9" s="6">
        <v>2679.74</v>
      </c>
      <c r="K9" s="6">
        <v>22.4</v>
      </c>
      <c r="L9" s="7">
        <f>B9+C9+D9+E9+F9+G9+H9+I9+J9+K9</f>
        <v>10126.719999999999</v>
      </c>
    </row>
    <row r="10" spans="1:12">
      <c r="A10" s="6" t="s">
        <v>7</v>
      </c>
      <c r="B10" s="7">
        <v>3863.64</v>
      </c>
      <c r="C10" s="6">
        <v>291.56</v>
      </c>
      <c r="D10" s="6">
        <v>179.74</v>
      </c>
      <c r="E10" s="7">
        <v>408.43</v>
      </c>
      <c r="F10" s="7">
        <v>188.17</v>
      </c>
      <c r="G10" s="6">
        <v>25.62</v>
      </c>
      <c r="H10" s="6">
        <v>28.74</v>
      </c>
      <c r="I10" s="6">
        <v>0</v>
      </c>
      <c r="J10" s="6">
        <v>2610.52</v>
      </c>
      <c r="K10" s="6">
        <v>35.700000000000003</v>
      </c>
      <c r="L10" s="7">
        <f>B10+C10+D10+E10+F10+G10+H10+I10+J10+K10</f>
        <v>7632.12</v>
      </c>
    </row>
    <row r="13" spans="1:12">
      <c r="A13" s="1" t="s">
        <v>17</v>
      </c>
    </row>
    <row r="14" spans="1:12">
      <c r="E14" s="1" t="s">
        <v>18</v>
      </c>
    </row>
    <row r="15" spans="1:12">
      <c r="A15" s="1" t="s">
        <v>6</v>
      </c>
      <c r="B15" s="1">
        <v>910</v>
      </c>
      <c r="C15" s="1">
        <v>10126.719999999999</v>
      </c>
      <c r="D15" s="8">
        <f>C15*B15</f>
        <v>9215315.1999999993</v>
      </c>
      <c r="F15" s="1">
        <v>9172441</v>
      </c>
    </row>
    <row r="16" spans="1:12">
      <c r="A16" s="1" t="s">
        <v>7</v>
      </c>
      <c r="B16" s="1">
        <v>759</v>
      </c>
      <c r="C16" s="1">
        <v>7632.12</v>
      </c>
      <c r="D16" s="8">
        <f>C16*B16</f>
        <v>5792779.0800000001</v>
      </c>
      <c r="F16" s="1">
        <v>5796769</v>
      </c>
    </row>
    <row r="18" spans="1:7">
      <c r="A18" s="1" t="s">
        <v>19</v>
      </c>
      <c r="G18" s="1" t="s">
        <v>20</v>
      </c>
    </row>
    <row r="19" spans="1:7">
      <c r="A19" s="1" t="s">
        <v>6</v>
      </c>
      <c r="B19" s="1">
        <v>910</v>
      </c>
      <c r="C19" s="1">
        <v>7632.12</v>
      </c>
      <c r="D19" s="8">
        <f>C19*B19</f>
        <v>6945229.2000000002</v>
      </c>
      <c r="F19" s="1">
        <v>9172441</v>
      </c>
      <c r="G19" s="10">
        <f>F19/D19</f>
        <v>1.3206822605652813</v>
      </c>
    </row>
    <row r="20" spans="1:7">
      <c r="A20" s="1" t="s">
        <v>7</v>
      </c>
      <c r="B20" s="1">
        <v>759</v>
      </c>
      <c r="C20" s="1">
        <v>7632.12</v>
      </c>
      <c r="D20" s="8">
        <f>C20*B20</f>
        <v>5792779.0800000001</v>
      </c>
      <c r="F20" s="1">
        <v>5796769</v>
      </c>
    </row>
  </sheetData>
  <mergeCells count="4">
    <mergeCell ref="B6:D6"/>
    <mergeCell ref="A6:A7"/>
    <mergeCell ref="L6:L7"/>
    <mergeCell ref="E6:K6"/>
  </mergeCells>
  <pageMargins left="0.31496062992125984" right="0" top="0.74803149606299213" bottom="0.74803149606299213" header="0.31496062992125984" footer="0.31496062992125984"/>
  <pageSetup paperSize="9" scale="9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доп.обр.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2015-12-23T12:05:22Z</dcterms:modified>
</cp:coreProperties>
</file>