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10" tabRatio="659"/>
  </bookViews>
  <sheets>
    <sheet name="свод" sheetId="8" r:id="rId1"/>
  </sheets>
  <calcPr calcId="152511"/>
</workbook>
</file>

<file path=xl/calcChain.xml><?xml version="1.0" encoding="utf-8"?>
<calcChain xmlns="http://schemas.openxmlformats.org/spreadsheetml/2006/main">
  <c r="L53" i="8" l="1"/>
  <c r="L52" i="8"/>
  <c r="L59" i="8"/>
  <c r="L37" i="8" l="1"/>
  <c r="L44" i="8"/>
  <c r="L30" i="8"/>
  <c r="L29" i="8"/>
  <c r="L12" i="8"/>
  <c r="L21" i="8"/>
  <c r="L20" i="8"/>
  <c r="L19" i="8"/>
  <c r="L11" i="8"/>
</calcChain>
</file>

<file path=xl/sharedStrings.xml><?xml version="1.0" encoding="utf-8"?>
<sst xmlns="http://schemas.openxmlformats.org/spreadsheetml/2006/main" count="132" uniqueCount="40">
  <si>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</si>
  <si>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</si>
  <si>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</si>
  <si>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</si>
  <si>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</si>
  <si>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</si>
  <si>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</si>
  <si>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</si>
  <si>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</si>
  <si>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</si>
  <si>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</si>
  <si>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</si>
  <si>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</si>
  <si>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</si>
  <si>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Наименование услуги</t>
  </si>
  <si>
    <t xml:space="preserve">Муниципальное бюджетное учреждение культуры "КДО «Энергетик»" г.Назарово Красноярского края </t>
  </si>
  <si>
    <t>услуга 2 кинопрокат закрытая площадка</t>
  </si>
  <si>
    <t>услуга 2 показ спектаклей драмма</t>
  </si>
  <si>
    <t xml:space="preserve">услуга 1 показ спектаклей драмма </t>
  </si>
  <si>
    <t>услуга 1 показ канцетров и концертных программ, сольный концерт,сборный концерт</t>
  </si>
  <si>
    <t xml:space="preserve">Муниципальное бюджетное учреждение культуры  «ГДК»" г.Назарово Красноярского края </t>
  </si>
  <si>
    <t>Муниципальное бюджетное учреждение культуры "КДЦ «Юбилейный»" г.Назарово Красноярского края</t>
  </si>
  <si>
    <t xml:space="preserve">Муниципальное бюджетное учреждение культуры  «МВЦ»" г.Назарово Красноярского края </t>
  </si>
  <si>
    <t xml:space="preserve">услуга 1 публичный показ музейных предметов,музейных коллекций </t>
  </si>
  <si>
    <t xml:space="preserve">Муниципальное бюджетное учреждение культуры  «ЦБС»" г.Назарово Красноярского края </t>
  </si>
  <si>
    <t xml:space="preserve">услуга 1 библиотечное,библиографическое и информационное обслуживание пользователей библиотеки </t>
  </si>
  <si>
    <t xml:space="preserve">Муниципальное бюджетное учреждение дополнительного  образования  «ДХШ»" г.Назарово Красноярского края </t>
  </si>
  <si>
    <t>услуга 1 реализация дополнительных общеобразовательных предпрофессинальных программ</t>
  </si>
  <si>
    <t>услуга 2 реализация дополнительных общеобразовательных общеразвивающих программ</t>
  </si>
  <si>
    <t xml:space="preserve">Муниципальное бюджетное учреждение дополнительного  образования  «ДШИ»" г.Назарово Красноярского края </t>
  </si>
  <si>
    <t xml:space="preserve">Исполнитель: </t>
  </si>
  <si>
    <t>Благовенко Наталья Сергеевна</t>
  </si>
  <si>
    <t>Сапронова Ольга Васильевна</t>
  </si>
  <si>
    <t>Начальник отдела культуры администрации г. Назарово</t>
  </si>
  <si>
    <t>Н.Н. Гурулев</t>
  </si>
  <si>
    <t>услуга 2  Показ концертов (организация показа) и концертных программ</t>
  </si>
  <si>
    <t>услуга 1 Показ (организация показа) спектаклей (театральных постановок)</t>
  </si>
  <si>
    <t>услуга 2 показ концертов и концертных программ,сольный концерт, сборный концерт</t>
  </si>
  <si>
    <t>ИСХОДНЫЕ ДАННЫЕ И РЕЗУЛЬТАТЫ РАСЧЕТОВ  УЧРЕЖДЕНИЙ ПОДВЕДОМСТВЕННЫХ ОТДЕЛУ КУЛЬТУРЫ АДМИНИСТРАЦИИ  г. НАЗАРОВО  БАЗОВОГО НОРМАТИВА ЗАТРАТ НА ВЫПОЛНЕНИЕ МУНИЦИПАЛЬНОЙ УСЛУГИ ЗА 2017г.</t>
  </si>
  <si>
    <t>Приложение                                                                                                 к приказу отдела культуры администрации г. Назарово      от 29.12.2017   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</si>
</sst>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0" xfId="0" applyFill="1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0" fillId="0" borderId="1" xfId="0" applyBorder="1"/>
    <xf numFmtId="4" fontId="0" fillId="0" borderId="1" xfId="0" applyNumberFormat="1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9" fontId="0" fillId="0" borderId="0" xfId="0" applyNumberFormat="1" applyBorder="1" applyAlignment="1"/>
    <xf numFmtId="0" fontId="0" fillId="0" borderId="0" xfId="0" applyBorder="1" applyAlignment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1" xfId="0" applyNumberForma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 wrapText="1"/>
    </xf>
    <xf numFmtId="2" fontId="0" fillId="0" borderId="2" xfId="0" applyNumberFormat="1" applyBorder="1"/>
    <xf numFmtId="0" fontId="0" fillId="0" borderId="4" xfId="0" applyBorder="1"/>
    <xf numFmtId="0" fontId="0" fillId="0" borderId="0" xfId="0" applyBorder="1" applyAlignment="1">
      <alignment horizontal="left"/>
    </xf>
    <xf numFmtId="2" fontId="0" fillId="0" borderId="4" xfId="0" applyNumberFormat="1" applyBorder="1"/>
    <xf numFmtId="0" fontId="0" fillId="0" borderId="0" xfId="0" applyBorder="1" applyAlignment="1">
      <alignment horizontal="left" wrapText="1"/>
    </xf>
    <xf numFmtId="0" fontId="0" fillId="2" borderId="0" xfId="0" applyFill="1" applyAlignment="1">
      <alignment wrapText="1"/>
    </xf>
    <xf numFmtId="4" fontId="0" fillId="0" borderId="2" xfId="0" applyNumberFormat="1" applyBorder="1"/>
    <xf numFmtId="4" fontId="0" fillId="0" borderId="4" xfId="0" applyNumberFormat="1" applyBorder="1"/>
    <xf numFmtId="4" fontId="0" fillId="0" borderId="1" xfId="0" applyNumberFormat="1" applyBorder="1"/>
    <xf numFmtId="4" fontId="0" fillId="0" borderId="0" xfId="0" applyNumberFormat="1" applyBorder="1"/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view="pageBreakPreview" zoomScale="70" zoomScaleNormal="100" zoomScaleSheetLayoutView="70" workbookViewId="0">
      <selection activeCell="B2" sqref="B2:K4"/>
    </sheetView>
  </sheetViews>
  <sheetFormatPr defaultRowHeight="15" x14ac:dyDescent="0.25"/>
  <cols>
    <col min="1" max="1" width="14.5703125" customWidth="1"/>
    <col min="2" max="2" width="9.5703125" bestFit="1" customWidth="1"/>
    <col min="3" max="3" width="11" customWidth="1"/>
    <col min="5" max="6" width="9.28515625" bestFit="1" customWidth="1"/>
    <col min="7" max="7" width="13.7109375" customWidth="1"/>
    <col min="8" max="8" width="14.28515625" customWidth="1"/>
    <col min="9" max="9" width="17.42578125" customWidth="1"/>
    <col min="10" max="10" width="13.7109375" customWidth="1"/>
    <col min="11" max="11" width="12.7109375" customWidth="1"/>
    <col min="12" max="12" width="12.140625" customWidth="1"/>
    <col min="13" max="13" width="14.7109375" customWidth="1"/>
    <col min="14" max="14" width="16.140625" customWidth="1"/>
  </cols>
  <sheetData>
    <row r="1" spans="1:14" ht="54.75" customHeight="1" x14ac:dyDescent="0.25">
      <c r="K1" s="40" t="s">
        <v>39</v>
      </c>
      <c r="L1" s="40"/>
      <c r="M1" s="40"/>
    </row>
    <row r="2" spans="1:14" x14ac:dyDescent="0.25">
      <c r="B2" s="19" t="s">
        <v>38</v>
      </c>
      <c r="C2" s="20"/>
      <c r="D2" s="20"/>
      <c r="E2" s="20"/>
      <c r="F2" s="20"/>
      <c r="G2" s="20"/>
      <c r="H2" s="20"/>
      <c r="I2" s="21"/>
      <c r="J2" s="21"/>
      <c r="K2" s="21"/>
    </row>
    <row r="3" spans="1:14" x14ac:dyDescent="0.25"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4" ht="23.25" customHeight="1" x14ac:dyDescent="0.25">
      <c r="B4" s="21"/>
      <c r="C4" s="21"/>
      <c r="D4" s="21"/>
      <c r="E4" s="21"/>
      <c r="F4" s="21"/>
      <c r="G4" s="21"/>
      <c r="H4" s="21"/>
      <c r="I4" s="21"/>
      <c r="J4" s="21"/>
      <c r="K4" s="21"/>
    </row>
    <row r="6" spans="1:14" x14ac:dyDescent="0.25">
      <c r="B6" s="21" t="s">
        <v>15</v>
      </c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x14ac:dyDescent="0.25">
      <c r="B7" s="24" t="s">
        <v>0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9" spans="1:14" ht="30" x14ac:dyDescent="0.25">
      <c r="A9" s="2" t="s">
        <v>14</v>
      </c>
      <c r="B9" s="25" t="s">
        <v>1</v>
      </c>
      <c r="C9" s="25"/>
      <c r="D9" s="25"/>
      <c r="E9" s="26" t="s">
        <v>2</v>
      </c>
      <c r="F9" s="27"/>
      <c r="G9" s="27"/>
      <c r="H9" s="27"/>
      <c r="I9" s="27"/>
      <c r="J9" s="27"/>
      <c r="K9" s="28"/>
      <c r="L9" s="25" t="s">
        <v>13</v>
      </c>
      <c r="M9" s="25"/>
    </row>
    <row r="10" spans="1:14" ht="30" x14ac:dyDescent="0.25">
      <c r="A10" s="2"/>
      <c r="B10" s="1" t="s">
        <v>3</v>
      </c>
      <c r="C10" s="2" t="s">
        <v>4</v>
      </c>
      <c r="D10" s="1" t="s">
        <v>5</v>
      </c>
      <c r="E10" s="1" t="s">
        <v>6</v>
      </c>
      <c r="F10" s="1" t="s">
        <v>7</v>
      </c>
      <c r="G10" s="1" t="s">
        <v>8</v>
      </c>
      <c r="H10" s="1" t="s">
        <v>9</v>
      </c>
      <c r="I10" s="1" t="s">
        <v>10</v>
      </c>
      <c r="J10" s="1" t="s">
        <v>11</v>
      </c>
      <c r="K10" s="1" t="s">
        <v>12</v>
      </c>
      <c r="L10" s="25"/>
      <c r="M10" s="25"/>
    </row>
    <row r="11" spans="1:14" ht="89.25" customHeight="1" x14ac:dyDescent="0.25">
      <c r="A11" s="2" t="s">
        <v>36</v>
      </c>
      <c r="B11" s="3">
        <v>288.07630999999998</v>
      </c>
      <c r="C11" s="3">
        <v>0</v>
      </c>
      <c r="D11" s="3"/>
      <c r="E11" s="3">
        <v>194.44720000000001</v>
      </c>
      <c r="F11" s="3">
        <v>33.175879999999999</v>
      </c>
      <c r="G11" s="3"/>
      <c r="H11" s="3">
        <v>4.8721899999999998</v>
      </c>
      <c r="I11" s="1"/>
      <c r="J11" s="3">
        <v>469.27413000000001</v>
      </c>
      <c r="K11" s="3">
        <v>5.1806200000000002</v>
      </c>
      <c r="L11" s="18">
        <f>K11+J11+I11+H11+G11+E11+F11+D11+C11+B11</f>
        <v>995.02632999999992</v>
      </c>
      <c r="M11" s="18"/>
    </row>
    <row r="12" spans="1:14" ht="90" x14ac:dyDescent="0.25">
      <c r="A12" s="2" t="s">
        <v>35</v>
      </c>
      <c r="B12" s="16">
        <v>84.212199999999996</v>
      </c>
      <c r="C12" s="16"/>
      <c r="D12" s="16"/>
      <c r="E12" s="16">
        <v>13.096579999999999</v>
      </c>
      <c r="F12" s="16">
        <v>0.51849000000000001</v>
      </c>
      <c r="G12" s="16"/>
      <c r="H12" s="16">
        <v>0.41909999999999997</v>
      </c>
      <c r="I12" s="16"/>
      <c r="J12" s="16">
        <v>113.32678</v>
      </c>
      <c r="K12" s="16">
        <v>0.41547000000000001</v>
      </c>
      <c r="L12" s="18">
        <f>K12+J12+I12+H12+G12+E12+F12+D12+C12+B12</f>
        <v>211.98862</v>
      </c>
      <c r="M12" s="18"/>
    </row>
    <row r="13" spans="1:14" ht="15.75" x14ac:dyDescent="0.25">
      <c r="B13" s="8"/>
      <c r="C13" s="9"/>
      <c r="D13" s="9"/>
      <c r="E13" s="9"/>
      <c r="F13" s="22"/>
      <c r="G13" s="23"/>
      <c r="H13" s="23"/>
      <c r="I13" s="23"/>
    </row>
    <row r="14" spans="1:14" x14ac:dyDescent="0.25">
      <c r="B14" s="29"/>
      <c r="C14" s="29"/>
      <c r="D14" s="29"/>
      <c r="E14" s="29"/>
      <c r="F14" s="29"/>
      <c r="G14" s="7"/>
      <c r="H14" s="29"/>
      <c r="I14" s="29"/>
      <c r="J14" s="29"/>
      <c r="K14" s="29"/>
      <c r="L14" s="29"/>
      <c r="M14" s="7"/>
      <c r="N14" s="7"/>
    </row>
    <row r="15" spans="1:14" ht="15" customHeight="1" x14ac:dyDescent="0.25">
      <c r="B15" s="21" t="s">
        <v>21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N15" s="7"/>
    </row>
    <row r="16" spans="1:14" x14ac:dyDescent="0.25">
      <c r="B16" s="24" t="s">
        <v>0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7"/>
    </row>
    <row r="17" spans="1:14" ht="15" customHeight="1" x14ac:dyDescent="0.25">
      <c r="A17" s="2" t="s">
        <v>14</v>
      </c>
      <c r="B17" s="25" t="s">
        <v>1</v>
      </c>
      <c r="C17" s="25"/>
      <c r="D17" s="25"/>
      <c r="E17" s="26" t="s">
        <v>2</v>
      </c>
      <c r="F17" s="27"/>
      <c r="G17" s="27"/>
      <c r="H17" s="27"/>
      <c r="I17" s="27"/>
      <c r="J17" s="27"/>
      <c r="K17" s="28"/>
      <c r="L17" s="25" t="s">
        <v>13</v>
      </c>
      <c r="M17" s="25"/>
      <c r="N17" s="7"/>
    </row>
    <row r="18" spans="1:14" ht="30" x14ac:dyDescent="0.25">
      <c r="A18" s="2"/>
      <c r="B18" s="1" t="s">
        <v>3</v>
      </c>
      <c r="C18" s="2" t="s">
        <v>4</v>
      </c>
      <c r="D18" s="1" t="s">
        <v>5</v>
      </c>
      <c r="E18" s="1" t="s">
        <v>6</v>
      </c>
      <c r="F18" s="1" t="s">
        <v>7</v>
      </c>
      <c r="G18" s="1" t="s">
        <v>8</v>
      </c>
      <c r="H18" s="1" t="s">
        <v>9</v>
      </c>
      <c r="I18" s="1" t="s">
        <v>10</v>
      </c>
      <c r="J18" s="1" t="s">
        <v>11</v>
      </c>
      <c r="K18" s="1" t="s">
        <v>12</v>
      </c>
      <c r="L18" s="25"/>
      <c r="M18" s="25"/>
      <c r="N18" s="7"/>
    </row>
    <row r="19" spans="1:14" ht="45" x14ac:dyDescent="0.25">
      <c r="A19" s="2" t="s">
        <v>18</v>
      </c>
      <c r="B19" s="16">
        <v>1715.8423</v>
      </c>
      <c r="C19" s="16"/>
      <c r="D19" s="16"/>
      <c r="E19" s="16">
        <v>76.598799999999997</v>
      </c>
      <c r="F19" s="16">
        <v>13.853</v>
      </c>
      <c r="G19" s="16"/>
      <c r="H19" s="16">
        <v>23.952999999999999</v>
      </c>
      <c r="I19" s="16"/>
      <c r="J19" s="16">
        <v>663.84059999999999</v>
      </c>
      <c r="K19" s="16">
        <v>10.657299999999999</v>
      </c>
      <c r="L19" s="18">
        <f>B19+E19+F19+H19+J19+K19-0.0001</f>
        <v>2504.7448999999997</v>
      </c>
      <c r="M19" s="18"/>
      <c r="N19" s="7"/>
    </row>
    <row r="20" spans="1:14" ht="63" customHeight="1" x14ac:dyDescent="0.25">
      <c r="A20" s="2" t="s">
        <v>16</v>
      </c>
      <c r="B20" s="3">
        <v>20.155639999999998</v>
      </c>
      <c r="C20" s="3"/>
      <c r="D20" s="3"/>
      <c r="E20" s="3">
        <v>0.25858999999999999</v>
      </c>
      <c r="F20" s="3">
        <v>5.0430000000000003E-2</v>
      </c>
      <c r="G20" s="3"/>
      <c r="H20" s="3">
        <v>8.6699999999999999E-2</v>
      </c>
      <c r="I20" s="1"/>
      <c r="J20" s="3">
        <v>11.42136</v>
      </c>
      <c r="K20" s="3">
        <v>3.7440000000000001E-2</v>
      </c>
      <c r="L20" s="18">
        <f>B20+E20+F20+H20+J20+K20</f>
        <v>32.010159999999999</v>
      </c>
      <c r="M20" s="18"/>
      <c r="N20" s="7"/>
    </row>
    <row r="21" spans="1:14" ht="108.75" customHeight="1" x14ac:dyDescent="0.25">
      <c r="A21" s="2" t="s">
        <v>37</v>
      </c>
      <c r="B21" s="16">
        <v>231.68057999999999</v>
      </c>
      <c r="C21" s="16"/>
      <c r="D21" s="16"/>
      <c r="E21" s="16">
        <v>18.544260000000001</v>
      </c>
      <c r="F21" s="16">
        <v>8.7386400000000002</v>
      </c>
      <c r="G21" s="16"/>
      <c r="H21" s="16">
        <v>1.74091</v>
      </c>
      <c r="I21" s="16"/>
      <c r="J21" s="16">
        <v>94.96208</v>
      </c>
      <c r="K21" s="16">
        <v>2.3237100000000002</v>
      </c>
      <c r="L21" s="18">
        <f>B21+E21+F21+H21+J21+K21</f>
        <v>357.99018000000001</v>
      </c>
      <c r="M21" s="18"/>
      <c r="N21" s="7"/>
    </row>
    <row r="22" spans="1:14" x14ac:dyDescent="0.25">
      <c r="N22" s="7"/>
    </row>
    <row r="23" spans="1:14" x14ac:dyDescent="0.25">
      <c r="B23" s="32"/>
      <c r="C23" s="32"/>
      <c r="D23" s="32"/>
      <c r="E23" s="32"/>
      <c r="F23" s="32"/>
      <c r="G23" s="7"/>
      <c r="H23" s="34"/>
      <c r="I23" s="34"/>
      <c r="J23" s="34"/>
      <c r="K23" s="34"/>
      <c r="L23" s="34"/>
      <c r="M23" s="4"/>
      <c r="N23" s="7"/>
    </row>
    <row r="24" spans="1:14" ht="15" customHeight="1" x14ac:dyDescent="0.25">
      <c r="B24" s="21" t="s">
        <v>20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N24" s="7"/>
    </row>
    <row r="25" spans="1:14" x14ac:dyDescent="0.25">
      <c r="B25" s="24" t="s">
        <v>0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7"/>
    </row>
    <row r="26" spans="1:14" x14ac:dyDescent="0.25">
      <c r="N26" s="7"/>
    </row>
    <row r="27" spans="1:14" ht="15" customHeight="1" x14ac:dyDescent="0.25">
      <c r="A27" s="2" t="s">
        <v>14</v>
      </c>
      <c r="B27" s="25" t="s">
        <v>1</v>
      </c>
      <c r="C27" s="25"/>
      <c r="D27" s="25"/>
      <c r="E27" s="26" t="s">
        <v>2</v>
      </c>
      <c r="F27" s="27"/>
      <c r="G27" s="27"/>
      <c r="H27" s="27"/>
      <c r="I27" s="27"/>
      <c r="J27" s="27"/>
      <c r="K27" s="28"/>
      <c r="L27" s="25" t="s">
        <v>13</v>
      </c>
      <c r="M27" s="25"/>
      <c r="N27" s="7"/>
    </row>
    <row r="28" spans="1:14" ht="30" x14ac:dyDescent="0.25">
      <c r="A28" s="2"/>
      <c r="B28" s="1" t="s">
        <v>3</v>
      </c>
      <c r="C28" s="2" t="s">
        <v>4</v>
      </c>
      <c r="D28" s="1" t="s">
        <v>5</v>
      </c>
      <c r="E28" s="1" t="s">
        <v>6</v>
      </c>
      <c r="F28" s="1" t="s">
        <v>7</v>
      </c>
      <c r="G28" s="1" t="s">
        <v>8</v>
      </c>
      <c r="H28" s="1" t="s">
        <v>9</v>
      </c>
      <c r="I28" s="1" t="s">
        <v>10</v>
      </c>
      <c r="J28" s="1" t="s">
        <v>11</v>
      </c>
      <c r="K28" s="1" t="s">
        <v>12</v>
      </c>
      <c r="L28" s="25"/>
      <c r="M28" s="25"/>
      <c r="N28" s="7"/>
    </row>
    <row r="29" spans="1:14" ht="111.75" customHeight="1" x14ac:dyDescent="0.25">
      <c r="A29" s="2" t="s">
        <v>19</v>
      </c>
      <c r="B29" s="3">
        <v>46.22063</v>
      </c>
      <c r="C29" s="3"/>
      <c r="D29" s="3"/>
      <c r="E29" s="3">
        <v>8.1208500000000008</v>
      </c>
      <c r="F29" s="3">
        <v>1.85158</v>
      </c>
      <c r="G29" s="3"/>
      <c r="H29" s="3">
        <v>0.61765000000000003</v>
      </c>
      <c r="I29" s="1"/>
      <c r="J29" s="3">
        <v>106.01728</v>
      </c>
      <c r="K29" s="3">
        <v>0.95653999999999995</v>
      </c>
      <c r="L29" s="30">
        <f>SUM(B29:K29)</f>
        <v>163.78452999999999</v>
      </c>
      <c r="M29" s="33"/>
      <c r="N29" s="7"/>
    </row>
    <row r="30" spans="1:14" ht="45.75" customHeight="1" x14ac:dyDescent="0.25">
      <c r="A30" s="2" t="s">
        <v>17</v>
      </c>
      <c r="B30" s="16">
        <v>396.91539999999998</v>
      </c>
      <c r="C30" s="16"/>
      <c r="D30" s="16"/>
      <c r="E30" s="16">
        <v>26.01126</v>
      </c>
      <c r="F30" s="16">
        <v>0.13575000000000001</v>
      </c>
      <c r="G30" s="17"/>
      <c r="H30" s="17">
        <v>0.11379</v>
      </c>
      <c r="I30" s="16"/>
      <c r="J30" s="17">
        <v>131.12296000000001</v>
      </c>
      <c r="K30" s="17">
        <v>0.76361999999999997</v>
      </c>
      <c r="L30" s="30">
        <f>SUM(B30:K30)</f>
        <v>555.06277999999986</v>
      </c>
      <c r="M30" s="33"/>
      <c r="N30" s="7"/>
    </row>
    <row r="31" spans="1:14" x14ac:dyDescent="0.25">
      <c r="B31" s="32"/>
      <c r="C31" s="32"/>
      <c r="D31" s="32"/>
      <c r="E31" s="32"/>
      <c r="F31" s="32"/>
      <c r="G31" s="7"/>
      <c r="H31" s="7"/>
      <c r="I31" s="7"/>
      <c r="J31" s="7"/>
      <c r="K31" s="6"/>
      <c r="L31" s="6"/>
      <c r="M31" s="6"/>
      <c r="N31" s="7"/>
    </row>
    <row r="32" spans="1:14" ht="15" customHeight="1" x14ac:dyDescent="0.25">
      <c r="B32" s="21" t="s">
        <v>22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N32" s="7"/>
    </row>
    <row r="33" spans="1:14" x14ac:dyDescent="0.25">
      <c r="B33" s="24" t="s">
        <v>0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7"/>
    </row>
    <row r="34" spans="1:14" x14ac:dyDescent="0.25">
      <c r="N34" s="7"/>
    </row>
    <row r="35" spans="1:14" ht="15" customHeight="1" x14ac:dyDescent="0.25">
      <c r="A35" s="2" t="s">
        <v>14</v>
      </c>
      <c r="B35" s="25" t="s">
        <v>1</v>
      </c>
      <c r="C35" s="25"/>
      <c r="D35" s="25"/>
      <c r="E35" s="26" t="s">
        <v>2</v>
      </c>
      <c r="F35" s="27"/>
      <c r="G35" s="27"/>
      <c r="H35" s="27"/>
      <c r="I35" s="27"/>
      <c r="J35" s="27"/>
      <c r="K35" s="28"/>
      <c r="L35" s="25" t="s">
        <v>13</v>
      </c>
      <c r="M35" s="25"/>
      <c r="N35" s="7"/>
    </row>
    <row r="36" spans="1:14" ht="30" x14ac:dyDescent="0.25">
      <c r="A36" s="2"/>
      <c r="B36" s="1" t="s">
        <v>3</v>
      </c>
      <c r="C36" s="2" t="s">
        <v>4</v>
      </c>
      <c r="D36" s="1" t="s">
        <v>5</v>
      </c>
      <c r="E36" s="1" t="s">
        <v>6</v>
      </c>
      <c r="F36" s="1" t="s">
        <v>7</v>
      </c>
      <c r="G36" s="1" t="s">
        <v>8</v>
      </c>
      <c r="H36" s="1" t="s">
        <v>9</v>
      </c>
      <c r="I36" s="1" t="s">
        <v>10</v>
      </c>
      <c r="J36" s="1" t="s">
        <v>11</v>
      </c>
      <c r="K36" s="1" t="s">
        <v>12</v>
      </c>
      <c r="L36" s="25"/>
      <c r="M36" s="25"/>
      <c r="N36" s="7"/>
    </row>
    <row r="37" spans="1:14" ht="105" x14ac:dyDescent="0.25">
      <c r="A37" s="2" t="s">
        <v>23</v>
      </c>
      <c r="B37" s="3">
        <v>115.89319999999999</v>
      </c>
      <c r="C37" s="3"/>
      <c r="D37" s="3"/>
      <c r="E37" s="3">
        <v>14.467359999999999</v>
      </c>
      <c r="F37" s="3">
        <v>4.1780499999999998</v>
      </c>
      <c r="G37" s="3"/>
      <c r="H37" s="3">
        <v>1.1105400000000001</v>
      </c>
      <c r="I37" s="1"/>
      <c r="J37" s="3">
        <v>46.955100000000002</v>
      </c>
      <c r="K37" s="3">
        <v>1.0171399999999999</v>
      </c>
      <c r="L37" s="30">
        <f>SUM(B37:K37)</f>
        <v>183.62138999999999</v>
      </c>
      <c r="M37" s="31"/>
      <c r="N37" s="7"/>
    </row>
    <row r="38" spans="1:14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ht="15" customHeight="1" x14ac:dyDescent="0.25">
      <c r="B39" s="21" t="s">
        <v>24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N39" s="7"/>
    </row>
    <row r="40" spans="1:14" x14ac:dyDescent="0.25">
      <c r="B40" s="24" t="s">
        <v>0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7"/>
    </row>
    <row r="41" spans="1:14" x14ac:dyDescent="0.25">
      <c r="N41" s="7"/>
    </row>
    <row r="42" spans="1:14" ht="32.25" customHeight="1" x14ac:dyDescent="0.25">
      <c r="A42" s="2" t="s">
        <v>14</v>
      </c>
      <c r="B42" s="25" t="s">
        <v>1</v>
      </c>
      <c r="C42" s="25"/>
      <c r="D42" s="25"/>
      <c r="E42" s="26" t="s">
        <v>2</v>
      </c>
      <c r="F42" s="27"/>
      <c r="G42" s="27"/>
      <c r="H42" s="27"/>
      <c r="I42" s="27"/>
      <c r="J42" s="27"/>
      <c r="K42" s="28"/>
      <c r="L42" s="25" t="s">
        <v>13</v>
      </c>
      <c r="M42" s="25"/>
      <c r="N42" s="7"/>
    </row>
    <row r="43" spans="1:14" ht="30" x14ac:dyDescent="0.25">
      <c r="A43" s="2"/>
      <c r="B43" s="1" t="s">
        <v>3</v>
      </c>
      <c r="C43" s="2" t="s">
        <v>4</v>
      </c>
      <c r="D43" s="1" t="s">
        <v>5</v>
      </c>
      <c r="E43" s="1" t="s">
        <v>6</v>
      </c>
      <c r="F43" s="1" t="s">
        <v>7</v>
      </c>
      <c r="G43" s="1" t="s">
        <v>8</v>
      </c>
      <c r="H43" s="1" t="s">
        <v>9</v>
      </c>
      <c r="I43" s="1" t="s">
        <v>10</v>
      </c>
      <c r="J43" s="1" t="s">
        <v>11</v>
      </c>
      <c r="K43" s="1" t="s">
        <v>12</v>
      </c>
      <c r="L43" s="25"/>
      <c r="M43" s="25"/>
      <c r="N43" s="7"/>
    </row>
    <row r="44" spans="1:14" ht="135" x14ac:dyDescent="0.25">
      <c r="A44" s="2" t="s">
        <v>25</v>
      </c>
      <c r="B44" s="3">
        <v>95.162279999999996</v>
      </c>
      <c r="C44" s="3"/>
      <c r="D44" s="3"/>
      <c r="E44" s="3">
        <v>41.489379999999997</v>
      </c>
      <c r="F44" s="3">
        <v>32.829210000000003</v>
      </c>
      <c r="G44" s="3">
        <v>6.9429400000000001</v>
      </c>
      <c r="H44" s="3"/>
      <c r="I44" s="1"/>
      <c r="J44" s="3">
        <v>477.42248000000001</v>
      </c>
      <c r="K44" s="3">
        <v>1.2581899999999999</v>
      </c>
      <c r="L44" s="30">
        <f>SUM(B44:K44)</f>
        <v>655.10447999999997</v>
      </c>
      <c r="M44" s="31"/>
      <c r="N44" s="7"/>
    </row>
    <row r="45" spans="1:14" x14ac:dyDescent="0.25">
      <c r="B45" s="32"/>
      <c r="C45" s="32"/>
      <c r="D45" s="32"/>
      <c r="E45" s="32"/>
      <c r="F45" s="32"/>
      <c r="G45" s="7"/>
      <c r="H45" s="7"/>
      <c r="I45" s="7"/>
      <c r="J45" s="5"/>
      <c r="K45" s="7"/>
      <c r="L45" s="6"/>
      <c r="M45" s="6"/>
      <c r="N45" s="7"/>
    </row>
    <row r="47" spans="1:14" x14ac:dyDescent="0.25">
      <c r="B47" s="35" t="s">
        <v>26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</row>
    <row r="48" spans="1:14" x14ac:dyDescent="0.25">
      <c r="B48" s="24" t="s">
        <v>0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</row>
    <row r="50" spans="1:13" ht="30" x14ac:dyDescent="0.25">
      <c r="A50" s="2" t="s">
        <v>14</v>
      </c>
      <c r="B50" s="25" t="s">
        <v>1</v>
      </c>
      <c r="C50" s="25"/>
      <c r="D50" s="25"/>
      <c r="E50" s="26" t="s">
        <v>2</v>
      </c>
      <c r="F50" s="27"/>
      <c r="G50" s="27"/>
      <c r="H50" s="27"/>
      <c r="I50" s="27"/>
      <c r="J50" s="27"/>
      <c r="K50" s="28"/>
      <c r="L50" s="25" t="s">
        <v>13</v>
      </c>
      <c r="M50" s="25"/>
    </row>
    <row r="51" spans="1:13" ht="30" x14ac:dyDescent="0.25">
      <c r="A51" s="2"/>
      <c r="B51" s="10" t="s">
        <v>3</v>
      </c>
      <c r="C51" s="2" t="s">
        <v>4</v>
      </c>
      <c r="D51" s="10" t="s">
        <v>5</v>
      </c>
      <c r="E51" s="10" t="s">
        <v>6</v>
      </c>
      <c r="F51" s="10" t="s">
        <v>7</v>
      </c>
      <c r="G51" s="10" t="s">
        <v>8</v>
      </c>
      <c r="H51" s="10" t="s">
        <v>9</v>
      </c>
      <c r="I51" s="10" t="s">
        <v>10</v>
      </c>
      <c r="J51" s="10" t="s">
        <v>11</v>
      </c>
      <c r="K51" s="10" t="s">
        <v>12</v>
      </c>
      <c r="L51" s="25"/>
      <c r="M51" s="25"/>
    </row>
    <row r="52" spans="1:13" ht="135" x14ac:dyDescent="0.25">
      <c r="A52" s="2" t="s">
        <v>27</v>
      </c>
      <c r="B52" s="11">
        <v>18017.29</v>
      </c>
      <c r="C52" s="11"/>
      <c r="D52" s="11"/>
      <c r="E52" s="11">
        <v>2428.34</v>
      </c>
      <c r="F52" s="11">
        <v>180.26</v>
      </c>
      <c r="G52" s="11"/>
      <c r="H52" s="11">
        <v>240.2</v>
      </c>
      <c r="I52" s="11"/>
      <c r="J52" s="11">
        <v>7120.21</v>
      </c>
      <c r="K52" s="11">
        <v>246.01</v>
      </c>
      <c r="L52" s="36">
        <f>SUM(B52:K52)-0.01</f>
        <v>28232.3</v>
      </c>
      <c r="M52" s="37"/>
    </row>
    <row r="53" spans="1:13" ht="135" x14ac:dyDescent="0.25">
      <c r="A53" s="2" t="s">
        <v>28</v>
      </c>
      <c r="B53" s="11">
        <v>19594.560000000001</v>
      </c>
      <c r="C53" s="11"/>
      <c r="D53" s="11"/>
      <c r="E53" s="11">
        <v>2423.5700000000002</v>
      </c>
      <c r="F53" s="11">
        <v>179.9</v>
      </c>
      <c r="G53" s="11"/>
      <c r="H53" s="11">
        <v>239.73</v>
      </c>
      <c r="I53" s="11"/>
      <c r="J53" s="11">
        <v>7143.74</v>
      </c>
      <c r="K53" s="11">
        <v>245.53</v>
      </c>
      <c r="L53" s="36">
        <f>SUM(B53:K53)-0.01</f>
        <v>29827.02</v>
      </c>
      <c r="M53" s="37"/>
    </row>
    <row r="54" spans="1:13" ht="33.75" customHeight="1" x14ac:dyDescent="0.25">
      <c r="B54" s="35" t="s">
        <v>29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</row>
    <row r="55" spans="1:13" x14ac:dyDescent="0.25">
      <c r="B55" s="24" t="s">
        <v>0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7" spans="1:13" ht="30" x14ac:dyDescent="0.25">
      <c r="A57" s="2" t="s">
        <v>14</v>
      </c>
      <c r="B57" s="25" t="s">
        <v>1</v>
      </c>
      <c r="C57" s="25"/>
      <c r="D57" s="25"/>
      <c r="E57" s="26" t="s">
        <v>2</v>
      </c>
      <c r="F57" s="27"/>
      <c r="G57" s="27"/>
      <c r="H57" s="27"/>
      <c r="I57" s="27"/>
      <c r="J57" s="27"/>
      <c r="K57" s="28"/>
      <c r="L57" s="25" t="s">
        <v>13</v>
      </c>
      <c r="M57" s="25"/>
    </row>
    <row r="58" spans="1:13" ht="30" x14ac:dyDescent="0.25">
      <c r="A58" s="2"/>
      <c r="B58" s="10" t="s">
        <v>3</v>
      </c>
      <c r="C58" s="2" t="s">
        <v>4</v>
      </c>
      <c r="D58" s="10" t="s">
        <v>5</v>
      </c>
      <c r="E58" s="10" t="s">
        <v>6</v>
      </c>
      <c r="F58" s="10" t="s">
        <v>7</v>
      </c>
      <c r="G58" s="10" t="s">
        <v>8</v>
      </c>
      <c r="H58" s="10" t="s">
        <v>9</v>
      </c>
      <c r="I58" s="10" t="s">
        <v>10</v>
      </c>
      <c r="J58" s="10" t="s">
        <v>11</v>
      </c>
      <c r="K58" s="10" t="s">
        <v>12</v>
      </c>
      <c r="L58" s="25"/>
      <c r="M58" s="25"/>
    </row>
    <row r="59" spans="1:13" ht="135" x14ac:dyDescent="0.25">
      <c r="A59" s="2" t="s">
        <v>27</v>
      </c>
      <c r="B59" s="11">
        <v>24452.27</v>
      </c>
      <c r="C59" s="11"/>
      <c r="D59" s="11"/>
      <c r="E59" s="11">
        <v>2889.15</v>
      </c>
      <c r="F59" s="11">
        <v>277.14999999999998</v>
      </c>
      <c r="G59" s="11"/>
      <c r="H59" s="11">
        <v>158.72999999999999</v>
      </c>
      <c r="I59" s="11">
        <v>144.21</v>
      </c>
      <c r="J59" s="11">
        <v>18217.66</v>
      </c>
      <c r="K59" s="11">
        <v>239.63</v>
      </c>
      <c r="L59" s="36">
        <f>SUM(B59:K59)+0.01</f>
        <v>46378.81</v>
      </c>
      <c r="M59" s="37"/>
    </row>
    <row r="60" spans="1:13" ht="135" x14ac:dyDescent="0.25">
      <c r="A60" s="2" t="s">
        <v>28</v>
      </c>
      <c r="B60" s="11">
        <v>40617.620000000003</v>
      </c>
      <c r="C60" s="11"/>
      <c r="D60" s="11"/>
      <c r="E60" s="11">
        <v>2889.47</v>
      </c>
      <c r="F60" s="11">
        <v>277.18</v>
      </c>
      <c r="G60" s="11"/>
      <c r="H60" s="11">
        <v>158.75</v>
      </c>
      <c r="I60" s="11">
        <v>144.22999999999999</v>
      </c>
      <c r="J60" s="11">
        <v>18225.89</v>
      </c>
      <c r="K60" s="11">
        <v>239.66</v>
      </c>
      <c r="L60" s="38">
        <v>62552.800000000003</v>
      </c>
      <c r="M60" s="38"/>
    </row>
    <row r="61" spans="1:13" x14ac:dyDescent="0.25">
      <c r="A61" s="1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39"/>
      <c r="M61" s="39"/>
    </row>
    <row r="62" spans="1:13" x14ac:dyDescent="0.25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39"/>
      <c r="M62" s="39"/>
    </row>
    <row r="63" spans="1:13" x14ac:dyDescent="0.25">
      <c r="A63" s="15" t="s">
        <v>33</v>
      </c>
      <c r="B63" s="13"/>
      <c r="C63" s="13"/>
      <c r="D63" s="13"/>
      <c r="E63" s="13"/>
      <c r="F63" s="13"/>
      <c r="G63" s="13"/>
      <c r="H63" s="13"/>
      <c r="I63" s="13" t="s">
        <v>34</v>
      </c>
      <c r="J63" s="13"/>
      <c r="K63" s="13"/>
      <c r="L63" s="39"/>
      <c r="M63" s="39"/>
    </row>
    <row r="64" spans="1:13" x14ac:dyDescent="0.25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39"/>
      <c r="M64" s="39"/>
    </row>
    <row r="65" spans="1:13" x14ac:dyDescent="0.25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39"/>
      <c r="M65" s="39"/>
    </row>
    <row r="66" spans="1:13" x14ac:dyDescent="0.25">
      <c r="A66" s="12" t="s">
        <v>30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39"/>
      <c r="M66" s="39"/>
    </row>
    <row r="67" spans="1:13" x14ac:dyDescent="0.25">
      <c r="A67" s="14" t="s">
        <v>31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39"/>
      <c r="M67" s="39"/>
    </row>
    <row r="68" spans="1:13" x14ac:dyDescent="0.25">
      <c r="A68" s="15" t="s">
        <v>32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39"/>
      <c r="M68" s="39"/>
    </row>
    <row r="69" spans="1:13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</sheetData>
  <mergeCells count="65">
    <mergeCell ref="K1:M1"/>
    <mergeCell ref="L67:M67"/>
    <mergeCell ref="L68:M68"/>
    <mergeCell ref="L62:M62"/>
    <mergeCell ref="L63:M63"/>
    <mergeCell ref="L64:M64"/>
    <mergeCell ref="L65:M65"/>
    <mergeCell ref="L66:M66"/>
    <mergeCell ref="L59:M59"/>
    <mergeCell ref="L53:M53"/>
    <mergeCell ref="L60:M60"/>
    <mergeCell ref="L61:M61"/>
    <mergeCell ref="L52:M52"/>
    <mergeCell ref="B54:L54"/>
    <mergeCell ref="B55:M55"/>
    <mergeCell ref="B57:D57"/>
    <mergeCell ref="E57:K57"/>
    <mergeCell ref="L57:M58"/>
    <mergeCell ref="B47:L47"/>
    <mergeCell ref="B48:M48"/>
    <mergeCell ref="B50:D50"/>
    <mergeCell ref="E50:K50"/>
    <mergeCell ref="L50:M51"/>
    <mergeCell ref="E17:K17"/>
    <mergeCell ref="L17:M18"/>
    <mergeCell ref="L19:M19"/>
    <mergeCell ref="B27:D27"/>
    <mergeCell ref="E27:K27"/>
    <mergeCell ref="L27:M28"/>
    <mergeCell ref="B23:F23"/>
    <mergeCell ref="H23:L23"/>
    <mergeCell ref="B24:L24"/>
    <mergeCell ref="B25:M25"/>
    <mergeCell ref="L30:M30"/>
    <mergeCell ref="L29:M29"/>
    <mergeCell ref="B31:F31"/>
    <mergeCell ref="B32:L32"/>
    <mergeCell ref="B33:M33"/>
    <mergeCell ref="B35:D35"/>
    <mergeCell ref="E35:K35"/>
    <mergeCell ref="L35:M36"/>
    <mergeCell ref="L37:M37"/>
    <mergeCell ref="B45:F45"/>
    <mergeCell ref="B39:L39"/>
    <mergeCell ref="B40:M40"/>
    <mergeCell ref="B42:D42"/>
    <mergeCell ref="E42:K42"/>
    <mergeCell ref="L42:M43"/>
    <mergeCell ref="L44:M44"/>
    <mergeCell ref="L11:M11"/>
    <mergeCell ref="L12:M12"/>
    <mergeCell ref="L20:M20"/>
    <mergeCell ref="L21:M21"/>
    <mergeCell ref="B2:K4"/>
    <mergeCell ref="B6:L6"/>
    <mergeCell ref="F13:I13"/>
    <mergeCell ref="B7:M7"/>
    <mergeCell ref="B9:D9"/>
    <mergeCell ref="E9:K9"/>
    <mergeCell ref="L9:M10"/>
    <mergeCell ref="B14:F14"/>
    <mergeCell ref="H14:L14"/>
    <mergeCell ref="B15:L15"/>
    <mergeCell ref="B16:M16"/>
    <mergeCell ref="B17:D17"/>
  </mergeCells>
  <pageMargins left="0.70866141732283472" right="0.70866141732283472" top="0.55118110236220474" bottom="0.55118110236220474" header="0.31496062992125984" footer="0.31496062992125984"/>
  <pageSetup paperSize="9" scale="81" fitToHeight="0" orientation="landscape" horizontalDpi="180" verticalDpi="18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2018-03-16T08:09:38Z</dcterms:modified>
</cp:coreProperties>
</file>