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8.12" sheetId="1" r:id="rId1"/>
  </sheets>
  <definedNames>
    <definedName name="_xlnm.Print_Titles" localSheetId="0">'28.12'!$6:$8</definedName>
  </definedNames>
  <calcPr calcId="124519"/>
</workbook>
</file>

<file path=xl/calcChain.xml><?xml version="1.0" encoding="utf-8"?>
<calcChain xmlns="http://schemas.openxmlformats.org/spreadsheetml/2006/main">
  <c r="M59" i="1"/>
  <c r="M46"/>
  <c r="M45"/>
  <c r="M44"/>
  <c r="M42"/>
  <c r="M41"/>
  <c r="M40"/>
  <c r="M53"/>
  <c r="M12"/>
  <c r="M56"/>
  <c r="M55"/>
  <c r="M27"/>
  <c r="M50" l="1"/>
  <c r="M49"/>
  <c r="M48"/>
  <c r="M38"/>
  <c r="M37"/>
  <c r="M36"/>
  <c r="M34" l="1"/>
  <c r="M33"/>
  <c r="M32"/>
  <c r="M31"/>
  <c r="M28"/>
  <c r="M26"/>
  <c r="M24"/>
  <c r="M23"/>
  <c r="J22"/>
  <c r="M22" s="1"/>
  <c r="M20"/>
  <c r="M19"/>
  <c r="J18"/>
  <c r="M18" s="1"/>
  <c r="M16"/>
  <c r="M15"/>
  <c r="J14"/>
  <c r="M14" s="1"/>
  <c r="M52" l="1"/>
  <c r="M51"/>
  <c r="J29" l="1"/>
  <c r="M29" l="1"/>
  <c r="M11" l="1"/>
  <c r="M10" l="1"/>
</calcChain>
</file>

<file path=xl/sharedStrings.xml><?xml version="1.0" encoding="utf-8"?>
<sst xmlns="http://schemas.openxmlformats.org/spreadsheetml/2006/main" count="69" uniqueCount="38">
  <si>
    <t>ЗАТРАТЫ НЕПОСРЕДСТВЕННО СВЯЗАННЫЕ С ОКАЗАНИЕМ УСЛУГИ, РУБ.</t>
  </si>
  <si>
    <t>Оплата труда (ОТ1)</t>
  </si>
  <si>
    <t>Материальные запасы и особо ценное движемое имущество (МЗ и ОЦДИ)</t>
  </si>
  <si>
    <t>Иные затраты (ИНЗ)</t>
  </si>
  <si>
    <t>ЗАТРАТЫ НА ОБЩЕХОЗЯЙСТВЕННЫЕ НУЖДЫ, РУБ.</t>
  </si>
  <si>
    <t>Коммунальные услуги (КУ)</t>
  </si>
  <si>
    <t>Содержание недвижимого имущества (СНИ)</t>
  </si>
  <si>
    <t>Содержание особоценного движимого имущества (СОЦДИ)</t>
  </si>
  <si>
    <t>Услуги связи (УС)</t>
  </si>
  <si>
    <t>Транспортные услуги (ТУ)</t>
  </si>
  <si>
    <t>ОТ2</t>
  </si>
  <si>
    <t>Прочие общехозяйственные нужды (ПН)</t>
  </si>
  <si>
    <t>Базовый норматив затрат на оказание услуги, руб.</t>
  </si>
  <si>
    <t>УСЛУГА "Присмотр и уход"</t>
  </si>
  <si>
    <t>УСЛУГА "Реализация основных общеобразовательных программ начального общего образования"</t>
  </si>
  <si>
    <t>УСЛУГА "Реализация основных общеобразовательных программ основного общего образования"</t>
  </si>
  <si>
    <t>УСЛУГА "Реализация основных общеобразовательных программ среднего общего образования"</t>
  </si>
  <si>
    <t>Значение базового норматива затрат на оказание муниципальных услуг (работ)</t>
  </si>
  <si>
    <t xml:space="preserve">Приложение № 2 </t>
  </si>
  <si>
    <t xml:space="preserve">Наименование группы учреждений </t>
  </si>
  <si>
    <t xml:space="preserve">Средняя автономная  школа </t>
  </si>
  <si>
    <t>Малокомплектная школа</t>
  </si>
  <si>
    <t>№ п/п</t>
  </si>
  <si>
    <t>УСЛУГА "Реализация основных общеобразовательных программ дошкольного образования"</t>
  </si>
  <si>
    <t>Учреждения дополнительного образования</t>
  </si>
  <si>
    <t>УСЛУГА "Организация отдыха детей и молодежи "</t>
  </si>
  <si>
    <t>УСЛУГА "Реализация дополнительных общеразвивающих программ "</t>
  </si>
  <si>
    <t>Детский сад (бюджетное учреждение)</t>
  </si>
  <si>
    <t>Детский сад (автономное учреждение)</t>
  </si>
  <si>
    <t>Средняя бюджетная школа</t>
  </si>
  <si>
    <t>№ _______</t>
  </si>
  <si>
    <t>РАБОТА "Организация и осуществление транспортного обслуживания учащихся образовательных организаций"</t>
  </si>
  <si>
    <t>УСЛУГА "Предоставление питания" - начальное образование</t>
  </si>
  <si>
    <t>УСЛУГА "Предоставление питания" - основное образование</t>
  </si>
  <si>
    <t>УСЛУГА "Предоставление питания" - среднее образование</t>
  </si>
  <si>
    <t>РАБОТА "Методическое обеспечение образовательной деятельности"</t>
  </si>
  <si>
    <t xml:space="preserve">Общеобразовательная школа </t>
  </si>
  <si>
    <t>к приказу от _______________2021 г.</t>
  </si>
</sst>
</file>

<file path=xl/styles.xml><?xml version="1.0" encoding="utf-8"?>
<styleSheet xmlns="http://schemas.openxmlformats.org/spreadsheetml/2006/main">
  <numFmts count="1">
    <numFmt numFmtId="164" formatCode="#,##0.00000_р_.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1" xfId="0" applyFont="1" applyBorder="1"/>
    <xf numFmtId="0" fontId="3" fillId="0" borderId="1" xfId="0" applyFont="1" applyBorder="1"/>
    <xf numFmtId="2" fontId="1" fillId="0" borderId="1" xfId="0" applyNumberFormat="1" applyFont="1" applyBorder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1" fillId="2" borderId="0" xfId="0" applyFont="1" applyFill="1"/>
    <xf numFmtId="0" fontId="4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wrapText="1"/>
    </xf>
    <xf numFmtId="0" fontId="6" fillId="2" borderId="0" xfId="0" applyFont="1" applyFill="1"/>
    <xf numFmtId="2" fontId="3" fillId="2" borderId="1" xfId="0" applyNumberFormat="1" applyFont="1" applyFill="1" applyBorder="1"/>
    <xf numFmtId="164" fontId="3" fillId="2" borderId="1" xfId="0" applyNumberFormat="1" applyFont="1" applyFill="1" applyBorder="1"/>
    <xf numFmtId="0" fontId="6" fillId="0" borderId="0" xfId="0" applyFont="1" applyAlignment="1"/>
    <xf numFmtId="0" fontId="0" fillId="2" borderId="1" xfId="0" applyFill="1" applyBorder="1"/>
    <xf numFmtId="164" fontId="1" fillId="2" borderId="1" xfId="0" applyNumberFormat="1" applyFont="1" applyFill="1" applyBorder="1"/>
    <xf numFmtId="0" fontId="0" fillId="2" borderId="0" xfId="0" applyFill="1"/>
    <xf numFmtId="0" fontId="7" fillId="2" borderId="1" xfId="0" applyFont="1" applyFill="1" applyBorder="1"/>
    <xf numFmtId="0" fontId="8" fillId="2" borderId="1" xfId="0" applyFont="1" applyFill="1" applyBorder="1"/>
    <xf numFmtId="164" fontId="9" fillId="2" borderId="1" xfId="0" applyNumberFormat="1" applyFont="1" applyFill="1" applyBorder="1"/>
    <xf numFmtId="0" fontId="6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0"/>
  <sheetViews>
    <sheetView tabSelected="1" workbookViewId="0">
      <pane xSplit="2" ySplit="8" topLeftCell="C18" activePane="bottomRight" state="frozen"/>
      <selection pane="topRight" activeCell="B1" sqref="B1"/>
      <selection pane="bottomLeft" activeCell="A9" sqref="A9"/>
      <selection pane="bottomRight" activeCell="L30" sqref="L30"/>
    </sheetView>
  </sheetViews>
  <sheetFormatPr defaultRowHeight="15" outlineLevelRow="1"/>
  <cols>
    <col min="1" max="1" width="3.28515625" customWidth="1"/>
    <col min="2" max="2" width="37.28515625" style="10" customWidth="1"/>
    <col min="3" max="3" width="15.7109375" style="1" customWidth="1"/>
    <col min="4" max="4" width="14" style="1" customWidth="1"/>
    <col min="5" max="5" width="13.42578125" style="1" customWidth="1"/>
    <col min="6" max="6" width="14.140625" style="1" customWidth="1"/>
    <col min="7" max="7" width="14.28515625" style="1" customWidth="1"/>
    <col min="8" max="8" width="11.7109375" style="1" customWidth="1"/>
    <col min="9" max="9" width="10.85546875" style="1" customWidth="1"/>
    <col min="10" max="10" width="9.7109375" style="1" customWidth="1"/>
    <col min="11" max="11" width="13.5703125" style="1" customWidth="1"/>
    <col min="12" max="12" width="11.28515625" style="1" customWidth="1"/>
    <col min="13" max="13" width="16.42578125" style="10" customWidth="1"/>
  </cols>
  <sheetData>
    <row r="1" spans="1:13" ht="18.75">
      <c r="I1" s="17" t="s">
        <v>18</v>
      </c>
      <c r="J1" s="17"/>
      <c r="K1" s="17"/>
      <c r="L1" s="17"/>
      <c r="M1" s="14"/>
    </row>
    <row r="2" spans="1:13" ht="18.75">
      <c r="I2" s="24" t="s">
        <v>37</v>
      </c>
      <c r="J2" s="24"/>
      <c r="K2" s="24"/>
      <c r="L2" s="24"/>
      <c r="M2" s="14" t="s">
        <v>30</v>
      </c>
    </row>
    <row r="3" spans="1:13" ht="18.75">
      <c r="K3" s="5"/>
      <c r="L3" s="5"/>
      <c r="M3" s="14"/>
    </row>
    <row r="4" spans="1:13" ht="18.75">
      <c r="B4" s="11" t="s">
        <v>17</v>
      </c>
    </row>
    <row r="6" spans="1:13" ht="56.25" customHeight="1">
      <c r="A6" s="25" t="s">
        <v>22</v>
      </c>
      <c r="B6" s="28" t="s">
        <v>19</v>
      </c>
      <c r="C6" s="27" t="s">
        <v>0</v>
      </c>
      <c r="D6" s="27"/>
      <c r="E6" s="27"/>
      <c r="F6" s="29" t="s">
        <v>4</v>
      </c>
      <c r="G6" s="29"/>
      <c r="H6" s="29"/>
      <c r="I6" s="29"/>
      <c r="J6" s="29"/>
      <c r="K6" s="29"/>
      <c r="L6" s="29"/>
      <c r="M6" s="28" t="s">
        <v>12</v>
      </c>
    </row>
    <row r="7" spans="1:13" ht="100.5" customHeight="1">
      <c r="A7" s="26"/>
      <c r="B7" s="28"/>
      <c r="C7" s="6" t="s">
        <v>1</v>
      </c>
      <c r="D7" s="9" t="s">
        <v>2</v>
      </c>
      <c r="E7" s="6" t="s">
        <v>3</v>
      </c>
      <c r="F7" s="6" t="s">
        <v>5</v>
      </c>
      <c r="G7" s="6" t="s">
        <v>6</v>
      </c>
      <c r="H7" s="6" t="s">
        <v>7</v>
      </c>
      <c r="I7" s="6" t="s">
        <v>8</v>
      </c>
      <c r="J7" s="6" t="s">
        <v>9</v>
      </c>
      <c r="K7" s="6" t="s">
        <v>10</v>
      </c>
      <c r="L7" s="6" t="s">
        <v>11</v>
      </c>
      <c r="M7" s="28"/>
    </row>
    <row r="8" spans="1:13" s="7" customFormat="1" ht="10.5" customHeight="1">
      <c r="A8" s="7">
        <v>1</v>
      </c>
      <c r="B8" s="12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7">
        <v>11</v>
      </c>
      <c r="L8" s="7">
        <v>12</v>
      </c>
      <c r="M8" s="12">
        <v>13</v>
      </c>
    </row>
    <row r="9" spans="1:13" ht="18.75" outlineLevel="1">
      <c r="A9" s="8">
        <v>1</v>
      </c>
      <c r="B9" s="11" t="s">
        <v>23</v>
      </c>
      <c r="C9" s="3"/>
      <c r="D9" s="2"/>
      <c r="E9" s="2"/>
      <c r="F9" s="3"/>
      <c r="G9" s="3"/>
      <c r="H9" s="4"/>
      <c r="I9" s="4"/>
      <c r="J9" s="4"/>
      <c r="K9" s="4"/>
      <c r="L9" s="4"/>
      <c r="M9" s="15"/>
    </row>
    <row r="10" spans="1:13" s="20" customFormat="1" ht="16.5" customHeight="1" outlineLevel="1">
      <c r="A10" s="18"/>
      <c r="B10" s="13" t="s">
        <v>27</v>
      </c>
      <c r="C10" s="16">
        <v>72474.747570000007</v>
      </c>
      <c r="D10" s="19">
        <v>741.01941999999997</v>
      </c>
      <c r="E10" s="19">
        <v>538.95146</v>
      </c>
      <c r="F10" s="16">
        <v>9222.8009700000002</v>
      </c>
      <c r="G10" s="16">
        <v>2265.4029099999998</v>
      </c>
      <c r="H10" s="19">
        <v>80.097089999999994</v>
      </c>
      <c r="I10" s="19">
        <v>147.08738</v>
      </c>
      <c r="J10" s="19">
        <v>0</v>
      </c>
      <c r="K10" s="19">
        <v>29999.029119999999</v>
      </c>
      <c r="L10" s="19">
        <v>644.32038999999997</v>
      </c>
      <c r="M10" s="16">
        <f>C10+D10+E10+F10+G10+H10+I10+J10+K10+L10</f>
        <v>116113.45630999999</v>
      </c>
    </row>
    <row r="11" spans="1:13" s="20" customFormat="1" ht="15.75" customHeight="1" outlineLevel="1">
      <c r="A11" s="18"/>
      <c r="B11" s="13" t="s">
        <v>28</v>
      </c>
      <c r="C11" s="16">
        <v>92207.358720000004</v>
      </c>
      <c r="D11" s="19">
        <v>485.43565000000001</v>
      </c>
      <c r="E11" s="19">
        <v>647.61905000000002</v>
      </c>
      <c r="F11" s="16">
        <v>8958.0952400000006</v>
      </c>
      <c r="G11" s="16">
        <v>1725.9873</v>
      </c>
      <c r="H11" s="19">
        <v>92.063490000000002</v>
      </c>
      <c r="I11" s="19">
        <v>173.0215</v>
      </c>
      <c r="J11" s="19">
        <v>0</v>
      </c>
      <c r="K11" s="19">
        <v>28267.460319999998</v>
      </c>
      <c r="L11" s="19">
        <v>526.45713999999998</v>
      </c>
      <c r="M11" s="16">
        <f t="shared" ref="M11" si="0">C11+D11+E11+F11+G11+H11+I11+J11+K11+L11</f>
        <v>133083.49841</v>
      </c>
    </row>
    <row r="12" spans="1:13" s="20" customFormat="1" ht="15.75" customHeight="1" outlineLevel="1">
      <c r="A12" s="18"/>
      <c r="B12" s="13" t="s">
        <v>36</v>
      </c>
      <c r="C12" s="16">
        <v>89154.666670000006</v>
      </c>
      <c r="D12" s="19">
        <v>563.08333000000005</v>
      </c>
      <c r="E12" s="19">
        <v>542</v>
      </c>
      <c r="F12" s="16">
        <v>0</v>
      </c>
      <c r="G12" s="16">
        <v>0</v>
      </c>
      <c r="H12" s="19">
        <v>0</v>
      </c>
      <c r="I12" s="19">
        <v>0</v>
      </c>
      <c r="J12" s="19">
        <v>0</v>
      </c>
      <c r="K12" s="19">
        <v>11103.88889</v>
      </c>
      <c r="L12" s="19">
        <v>147.77778000000001</v>
      </c>
      <c r="M12" s="16">
        <f t="shared" ref="M12" si="1">C12+D12+E12+F12+G12+H12+I12+J12+K12+L12</f>
        <v>101511.41667000001</v>
      </c>
    </row>
    <row r="13" spans="1:13" s="20" customFormat="1" ht="18.75" outlineLevel="1">
      <c r="A13" s="21">
        <v>2</v>
      </c>
      <c r="B13" s="11" t="s">
        <v>14</v>
      </c>
      <c r="C13" s="16"/>
      <c r="D13" s="19"/>
      <c r="E13" s="19"/>
      <c r="F13" s="16"/>
      <c r="G13" s="16"/>
      <c r="H13" s="19"/>
      <c r="I13" s="19"/>
      <c r="J13" s="19"/>
      <c r="K13" s="19"/>
      <c r="L13" s="19"/>
      <c r="M13" s="16"/>
    </row>
    <row r="14" spans="1:13" s="20" customFormat="1" outlineLevel="1">
      <c r="A14" s="18"/>
      <c r="B14" s="13" t="s">
        <v>29</v>
      </c>
      <c r="C14" s="16">
        <v>37375.121590000002</v>
      </c>
      <c r="D14" s="19">
        <v>2742.66912</v>
      </c>
      <c r="E14" s="19">
        <v>401.96323999999998</v>
      </c>
      <c r="F14" s="16">
        <v>3889.5469899999998</v>
      </c>
      <c r="G14" s="16">
        <v>727.6454</v>
      </c>
      <c r="H14" s="19">
        <v>70.588239999999999</v>
      </c>
      <c r="I14" s="19">
        <v>0</v>
      </c>
      <c r="J14" s="19">
        <f t="shared" ref="J14" si="2">J15+J16</f>
        <v>0</v>
      </c>
      <c r="K14" s="19">
        <v>8438.8398500000003</v>
      </c>
      <c r="L14" s="19">
        <v>181.28107</v>
      </c>
      <c r="M14" s="16">
        <f>C14+D14+E14+F14+G14+H14+I14+J14+K14+L14</f>
        <v>53827.655499999993</v>
      </c>
    </row>
    <row r="15" spans="1:13" s="20" customFormat="1" ht="16.5" customHeight="1" outlineLevel="1">
      <c r="A15" s="18"/>
      <c r="B15" s="13" t="s">
        <v>20</v>
      </c>
      <c r="C15" s="16">
        <v>37711.898739999997</v>
      </c>
      <c r="D15" s="19">
        <v>2618.9559199999999</v>
      </c>
      <c r="E15" s="19">
        <v>562.28608999999994</v>
      </c>
      <c r="F15" s="16">
        <v>2625.76874</v>
      </c>
      <c r="G15" s="16">
        <v>527.42237999999998</v>
      </c>
      <c r="H15" s="19">
        <v>97.33784</v>
      </c>
      <c r="I15" s="19">
        <v>0</v>
      </c>
      <c r="J15" s="19">
        <v>0</v>
      </c>
      <c r="K15" s="19">
        <v>5294.9435100000001</v>
      </c>
      <c r="L15" s="19">
        <v>108.77649</v>
      </c>
      <c r="M15" s="16">
        <f t="shared" ref="M15:M16" si="3">C15+D15+E15+F15+G15+H15+I15+J15+K15+L15</f>
        <v>49547.389709999989</v>
      </c>
    </row>
    <row r="16" spans="1:13" s="20" customFormat="1" ht="16.5" customHeight="1" outlineLevel="1">
      <c r="A16" s="18"/>
      <c r="B16" s="13" t="s">
        <v>21</v>
      </c>
      <c r="C16" s="16">
        <v>43438.156369999997</v>
      </c>
      <c r="D16" s="19">
        <v>2960.9720000000002</v>
      </c>
      <c r="E16" s="19">
        <v>651.30799999999999</v>
      </c>
      <c r="F16" s="16">
        <v>4531.08302</v>
      </c>
      <c r="G16" s="16">
        <v>1473.98272</v>
      </c>
      <c r="H16" s="19">
        <v>137.19999999999999</v>
      </c>
      <c r="I16" s="19">
        <v>0</v>
      </c>
      <c r="J16" s="19">
        <v>0</v>
      </c>
      <c r="K16" s="19">
        <v>10780.585639999999</v>
      </c>
      <c r="L16" s="19">
        <v>220.20992000000001</v>
      </c>
      <c r="M16" s="16">
        <f t="shared" si="3"/>
        <v>64193.49766999999</v>
      </c>
    </row>
    <row r="17" spans="1:13" s="20" customFormat="1" ht="18.75" outlineLevel="1">
      <c r="A17" s="21">
        <v>3</v>
      </c>
      <c r="B17" s="11" t="s">
        <v>15</v>
      </c>
      <c r="C17" s="16"/>
      <c r="D17" s="19"/>
      <c r="E17" s="19"/>
      <c r="F17" s="16"/>
      <c r="G17" s="16"/>
      <c r="H17" s="19"/>
      <c r="I17" s="19"/>
      <c r="J17" s="19"/>
      <c r="K17" s="19"/>
      <c r="L17" s="19"/>
      <c r="M17" s="16"/>
    </row>
    <row r="18" spans="1:13" s="20" customFormat="1" outlineLevel="1">
      <c r="A18" s="18"/>
      <c r="B18" s="13" t="s">
        <v>29</v>
      </c>
      <c r="C18" s="16">
        <v>37737.547010000002</v>
      </c>
      <c r="D18" s="19">
        <v>2769.2647000000002</v>
      </c>
      <c r="E18" s="19">
        <v>405.86106000000001</v>
      </c>
      <c r="F18" s="16">
        <v>3927.2638000000002</v>
      </c>
      <c r="G18" s="16">
        <v>734.70135000000005</v>
      </c>
      <c r="H18" s="19">
        <v>71.272729999999996</v>
      </c>
      <c r="I18" s="19">
        <v>0</v>
      </c>
      <c r="J18" s="19">
        <f t="shared" ref="J18" si="4">J19+J20</f>
        <v>0</v>
      </c>
      <c r="K18" s="19">
        <v>8520.6710299999995</v>
      </c>
      <c r="L18" s="19">
        <v>183.03895</v>
      </c>
      <c r="M18" s="16">
        <f>C18+D18+E18+F18+G18+H18+I18+J18+K18+L18</f>
        <v>54349.620630000005</v>
      </c>
    </row>
    <row r="19" spans="1:13" s="20" customFormat="1" ht="16.5" customHeight="1" outlineLevel="1">
      <c r="A19" s="18"/>
      <c r="B19" s="13" t="s">
        <v>20</v>
      </c>
      <c r="C19" s="16">
        <v>37642.532890000002</v>
      </c>
      <c r="D19" s="19">
        <v>2614.1387100000002</v>
      </c>
      <c r="E19" s="19">
        <v>561.25184999999999</v>
      </c>
      <c r="F19" s="16">
        <v>2620.9389999999999</v>
      </c>
      <c r="G19" s="16">
        <v>526.45226000000002</v>
      </c>
      <c r="H19" s="19">
        <v>97.158799999999999</v>
      </c>
      <c r="I19" s="19">
        <v>0</v>
      </c>
      <c r="J19" s="19">
        <v>0</v>
      </c>
      <c r="K19" s="19">
        <v>5285.2041900000004</v>
      </c>
      <c r="L19" s="19">
        <v>108.57641</v>
      </c>
      <c r="M19" s="16">
        <f t="shared" ref="M19:M20" si="5">C19+D19+E19+F19+G19+H19+I19+J19+K19+L19</f>
        <v>49456.254110000002</v>
      </c>
    </row>
    <row r="20" spans="1:13" s="20" customFormat="1" ht="16.5" customHeight="1" outlineLevel="1">
      <c r="A20" s="18"/>
      <c r="B20" s="13" t="s">
        <v>21</v>
      </c>
      <c r="C20" s="16">
        <v>43140.402999999998</v>
      </c>
      <c r="D20" s="19">
        <v>2940.6755699999999</v>
      </c>
      <c r="E20" s="19">
        <v>646.84351000000004</v>
      </c>
      <c r="F20" s="16">
        <v>4500.0240299999996</v>
      </c>
      <c r="G20" s="16">
        <v>1463.8790799999999</v>
      </c>
      <c r="H20" s="19">
        <v>136.25953999999999</v>
      </c>
      <c r="I20" s="19">
        <v>0</v>
      </c>
      <c r="J20" s="19">
        <v>0</v>
      </c>
      <c r="K20" s="19">
        <v>10706.68851</v>
      </c>
      <c r="L20" s="19">
        <v>218.70045999999999</v>
      </c>
      <c r="M20" s="16">
        <f t="shared" si="5"/>
        <v>63753.473699999995</v>
      </c>
    </row>
    <row r="21" spans="1:13" s="20" customFormat="1" ht="18.75" outlineLevel="1">
      <c r="A21" s="21">
        <v>4</v>
      </c>
      <c r="B21" s="11" t="s">
        <v>16</v>
      </c>
      <c r="C21" s="16"/>
      <c r="D21" s="19"/>
      <c r="E21" s="19"/>
      <c r="F21" s="16"/>
      <c r="G21" s="16"/>
      <c r="H21" s="19"/>
      <c r="I21" s="19"/>
      <c r="J21" s="19"/>
      <c r="K21" s="19"/>
      <c r="L21" s="19"/>
      <c r="M21" s="16"/>
    </row>
    <row r="22" spans="1:13" s="20" customFormat="1" outlineLevel="1">
      <c r="A22" s="18"/>
      <c r="B22" s="13" t="s">
        <v>29</v>
      </c>
      <c r="C22" s="16">
        <v>34656.930930000002</v>
      </c>
      <c r="D22" s="19">
        <v>2543.2022700000002</v>
      </c>
      <c r="E22" s="19">
        <v>372.72955000000002</v>
      </c>
      <c r="F22" s="16">
        <v>3606.6708400000002</v>
      </c>
      <c r="G22" s="16">
        <v>674.72573</v>
      </c>
      <c r="H22" s="19">
        <v>65.454549999999998</v>
      </c>
      <c r="I22" s="19">
        <v>0</v>
      </c>
      <c r="J22" s="19">
        <f t="shared" ref="J22" si="6">J23+J24</f>
        <v>0</v>
      </c>
      <c r="K22" s="19">
        <v>7825.1060500000003</v>
      </c>
      <c r="L22" s="19">
        <v>352.18790000000001</v>
      </c>
      <c r="M22" s="16">
        <f>C22+D22+E22+F22+G22+H22+I22+J22+K22+L22</f>
        <v>50097.007819999999</v>
      </c>
    </row>
    <row r="23" spans="1:13" s="20" customFormat="1" ht="16.5" customHeight="1" outlineLevel="1">
      <c r="A23" s="18"/>
      <c r="B23" s="13" t="s">
        <v>20</v>
      </c>
      <c r="C23" s="16">
        <v>37674.87184</v>
      </c>
      <c r="D23" s="19">
        <v>2616.38454</v>
      </c>
      <c r="E23" s="19">
        <v>561.73401999999999</v>
      </c>
      <c r="F23" s="16">
        <v>2623.19067</v>
      </c>
      <c r="G23" s="16">
        <v>526.90454</v>
      </c>
      <c r="H23" s="19">
        <v>97.242270000000005</v>
      </c>
      <c r="I23" s="19">
        <v>0</v>
      </c>
      <c r="J23" s="19">
        <v>0</v>
      </c>
      <c r="K23" s="19">
        <v>5289.7447300000003</v>
      </c>
      <c r="L23" s="19">
        <v>250.62844999999999</v>
      </c>
      <c r="M23" s="16">
        <f t="shared" ref="M23:M24" si="7">C23+D23+E23+F23+G23+H23+I23+J23+K23+L23</f>
        <v>49640.701060000007</v>
      </c>
    </row>
    <row r="24" spans="1:13" s="20" customFormat="1" ht="16.5" customHeight="1" outlineLevel="1">
      <c r="A24" s="18"/>
      <c r="B24" s="13" t="s">
        <v>21</v>
      </c>
      <c r="C24" s="16">
        <v>50420.699460000003</v>
      </c>
      <c r="D24" s="19">
        <v>3663.2603300000001</v>
      </c>
      <c r="E24" s="19">
        <v>464.74633</v>
      </c>
      <c r="F24" s="16">
        <v>6550.0964800000002</v>
      </c>
      <c r="G24" s="16">
        <v>1321.4739999999999</v>
      </c>
      <c r="H24" s="19">
        <v>67.393330000000006</v>
      </c>
      <c r="I24" s="19">
        <v>0</v>
      </c>
      <c r="J24" s="19">
        <v>0</v>
      </c>
      <c r="K24" s="19">
        <v>9792.9161199999999</v>
      </c>
      <c r="L24" s="19">
        <v>413.53332999999998</v>
      </c>
      <c r="M24" s="16">
        <f t="shared" si="7"/>
        <v>72694.119380000004</v>
      </c>
    </row>
    <row r="25" spans="1:13" s="20" customFormat="1" ht="18.75" outlineLevel="1">
      <c r="A25" s="21">
        <v>5</v>
      </c>
      <c r="B25" s="11" t="s">
        <v>26</v>
      </c>
      <c r="C25" s="16"/>
      <c r="D25" s="19"/>
      <c r="E25" s="19"/>
      <c r="F25" s="16"/>
      <c r="G25" s="16"/>
      <c r="H25" s="19"/>
      <c r="I25" s="19"/>
      <c r="J25" s="19"/>
      <c r="K25" s="19"/>
      <c r="L25" s="19"/>
      <c r="M25" s="16"/>
    </row>
    <row r="26" spans="1:13" s="20" customFormat="1" outlineLevel="1">
      <c r="A26" s="18"/>
      <c r="B26" s="13" t="s">
        <v>29</v>
      </c>
      <c r="C26" s="16">
        <v>29.801739999999999</v>
      </c>
      <c r="D26" s="19">
        <v>0</v>
      </c>
      <c r="E26" s="19">
        <v>0</v>
      </c>
      <c r="F26" s="16">
        <v>1.11877</v>
      </c>
      <c r="G26" s="16">
        <v>0</v>
      </c>
      <c r="H26" s="19">
        <v>0</v>
      </c>
      <c r="I26" s="19">
        <v>0</v>
      </c>
      <c r="J26" s="19">
        <v>0</v>
      </c>
      <c r="K26" s="19">
        <v>0.50712000000000002</v>
      </c>
      <c r="L26" s="19">
        <v>0</v>
      </c>
      <c r="M26" s="16">
        <f>C26+D26+E26+F26+G26+H26+I26+J26+K26+L26</f>
        <v>31.427630000000001</v>
      </c>
    </row>
    <row r="27" spans="1:13" s="20" customFormat="1" ht="16.5" customHeight="1" outlineLevel="1">
      <c r="A27" s="18"/>
      <c r="B27" s="13" t="s">
        <v>20</v>
      </c>
      <c r="C27" s="16">
        <v>32.682789999999997</v>
      </c>
      <c r="D27" s="19">
        <v>0</v>
      </c>
      <c r="E27" s="19">
        <v>0</v>
      </c>
      <c r="F27" s="16">
        <v>1.08047</v>
      </c>
      <c r="G27" s="16">
        <v>0</v>
      </c>
      <c r="H27" s="19">
        <v>0</v>
      </c>
      <c r="I27" s="19">
        <v>0</v>
      </c>
      <c r="J27" s="19">
        <v>0</v>
      </c>
      <c r="K27" s="19">
        <v>0.60277999999999998</v>
      </c>
      <c r="L27" s="19">
        <v>0</v>
      </c>
      <c r="M27" s="16">
        <f>C27+D27+E27+F27+G27+H27+I27+J27+K27+L27</f>
        <v>34.366039999999998</v>
      </c>
    </row>
    <row r="28" spans="1:13" s="20" customFormat="1" ht="16.5" customHeight="1" outlineLevel="1">
      <c r="A28" s="18"/>
      <c r="B28" s="13" t="s">
        <v>21</v>
      </c>
      <c r="C28" s="16">
        <v>21.4053</v>
      </c>
      <c r="D28" s="19">
        <v>0</v>
      </c>
      <c r="E28" s="19">
        <v>0</v>
      </c>
      <c r="F28" s="16">
        <v>1.49424</v>
      </c>
      <c r="G28" s="16">
        <v>0</v>
      </c>
      <c r="H28" s="19">
        <v>0</v>
      </c>
      <c r="I28" s="19">
        <v>0</v>
      </c>
      <c r="J28" s="19">
        <v>0</v>
      </c>
      <c r="K28" s="19">
        <v>0.42982999999999999</v>
      </c>
      <c r="L28" s="19">
        <v>0</v>
      </c>
      <c r="M28" s="16">
        <f t="shared" ref="M28" si="8">C28+D28+E28+F28+G28+H28+I28+J28+K28+L28</f>
        <v>23.329370000000001</v>
      </c>
    </row>
    <row r="29" spans="1:13" s="20" customFormat="1" ht="30" outlineLevel="1">
      <c r="A29" s="18"/>
      <c r="B29" s="13" t="s">
        <v>24</v>
      </c>
      <c r="C29" s="16">
        <v>108.73187</v>
      </c>
      <c r="D29" s="19">
        <v>0.68430999999999997</v>
      </c>
      <c r="E29" s="19">
        <v>1.28399</v>
      </c>
      <c r="F29" s="16">
        <v>11.573320000000001</v>
      </c>
      <c r="G29" s="16">
        <v>8.3088700000000006</v>
      </c>
      <c r="H29" s="19">
        <v>0.40518999999999999</v>
      </c>
      <c r="I29" s="19">
        <v>0.46221000000000001</v>
      </c>
      <c r="J29" s="19">
        <f t="shared" ref="J29" si="9">J30+J31</f>
        <v>0</v>
      </c>
      <c r="K29" s="19">
        <v>72.171250000000001</v>
      </c>
      <c r="L29" s="19">
        <v>1.1042099999999999</v>
      </c>
      <c r="M29" s="16">
        <f>C29+D29+E29+F29+G29+H29+I29+J29+K29+L29</f>
        <v>204.72522000000001</v>
      </c>
    </row>
    <row r="30" spans="1:13" s="20" customFormat="1" ht="18.75" outlineLevel="1">
      <c r="A30" s="21">
        <v>6</v>
      </c>
      <c r="B30" s="11" t="s">
        <v>25</v>
      </c>
      <c r="C30" s="16"/>
      <c r="D30" s="19"/>
      <c r="E30" s="19"/>
      <c r="F30" s="16"/>
      <c r="G30" s="16"/>
      <c r="H30" s="19"/>
      <c r="I30" s="19"/>
      <c r="J30" s="19"/>
      <c r="K30" s="19"/>
      <c r="L30" s="19"/>
      <c r="M30" s="16"/>
    </row>
    <row r="31" spans="1:13" s="20" customFormat="1" outlineLevel="1">
      <c r="A31" s="18"/>
      <c r="B31" s="13" t="s">
        <v>29</v>
      </c>
      <c r="C31" s="16">
        <v>0</v>
      </c>
      <c r="D31" s="19">
        <v>0</v>
      </c>
      <c r="E31" s="19">
        <v>2734.8159999999998</v>
      </c>
      <c r="F31" s="16">
        <v>0</v>
      </c>
      <c r="G31" s="16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6">
        <f>C31+D31+E31+F31+G31+H31+I31+J31+K31+L31</f>
        <v>2734.8159999999998</v>
      </c>
    </row>
    <row r="32" spans="1:13" s="20" customFormat="1" ht="16.5" customHeight="1" outlineLevel="1">
      <c r="A32" s="18"/>
      <c r="B32" s="13" t="s">
        <v>20</v>
      </c>
      <c r="C32" s="16">
        <v>0</v>
      </c>
      <c r="D32" s="19">
        <v>0</v>
      </c>
      <c r="E32" s="19">
        <v>2669.3478300000002</v>
      </c>
      <c r="F32" s="16">
        <v>0</v>
      </c>
      <c r="G32" s="16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6">
        <f t="shared" ref="M32:M33" si="10">C32+D32+E32+F32+G32+H32+I32+J32+K32+L32</f>
        <v>2669.3478300000002</v>
      </c>
    </row>
    <row r="33" spans="1:13" s="20" customFormat="1" ht="16.5" customHeight="1" outlineLevel="1">
      <c r="A33" s="18"/>
      <c r="B33" s="13" t="s">
        <v>21</v>
      </c>
      <c r="C33" s="16">
        <v>0</v>
      </c>
      <c r="D33" s="19">
        <v>0</v>
      </c>
      <c r="E33" s="19">
        <v>2814.3056000000001</v>
      </c>
      <c r="F33" s="16">
        <v>0</v>
      </c>
      <c r="G33" s="16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6">
        <f t="shared" si="10"/>
        <v>2814.3056000000001</v>
      </c>
    </row>
    <row r="34" spans="1:13" s="20" customFormat="1" ht="31.5" customHeight="1" outlineLevel="1">
      <c r="A34" s="18"/>
      <c r="B34" s="13" t="s">
        <v>24</v>
      </c>
      <c r="C34" s="16">
        <v>0</v>
      </c>
      <c r="D34" s="19">
        <v>2616.3166700000002</v>
      </c>
      <c r="E34" s="19">
        <v>0</v>
      </c>
      <c r="F34" s="16">
        <v>0</v>
      </c>
      <c r="G34" s="16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6">
        <f>C34+D34+E34+F34+G34+H34+I34+J34+K34+L34</f>
        <v>2616.3166700000002</v>
      </c>
    </row>
    <row r="35" spans="1:13" s="20" customFormat="1" ht="18.75" outlineLevel="1">
      <c r="A35" s="21">
        <v>7</v>
      </c>
      <c r="B35" s="11" t="s">
        <v>32</v>
      </c>
      <c r="C35" s="16"/>
      <c r="D35" s="19"/>
      <c r="E35" s="19"/>
      <c r="F35" s="16"/>
      <c r="G35" s="16"/>
      <c r="H35" s="19"/>
      <c r="I35" s="19"/>
      <c r="J35" s="19"/>
      <c r="K35" s="19"/>
      <c r="L35" s="19"/>
      <c r="M35" s="16"/>
    </row>
    <row r="36" spans="1:13" s="20" customFormat="1" outlineLevel="1">
      <c r="A36" s="18"/>
      <c r="B36" s="13" t="s">
        <v>29</v>
      </c>
      <c r="C36" s="16">
        <v>0</v>
      </c>
      <c r="D36" s="19">
        <v>0</v>
      </c>
      <c r="E36" s="19">
        <v>17333.333330000001</v>
      </c>
      <c r="F36" s="16">
        <v>763.28583000000003</v>
      </c>
      <c r="G36" s="16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6">
        <f>C36+D36+E36+F36+G36+H36+I36+J36+K36+L36</f>
        <v>18096.619160000002</v>
      </c>
    </row>
    <row r="37" spans="1:13" s="20" customFormat="1" ht="16.5" customHeight="1" outlineLevel="1">
      <c r="A37" s="18"/>
      <c r="B37" s="13" t="s">
        <v>20</v>
      </c>
      <c r="C37" s="16">
        <v>0</v>
      </c>
      <c r="D37" s="19">
        <v>0</v>
      </c>
      <c r="E37" s="19">
        <v>24000</v>
      </c>
      <c r="F37" s="16">
        <v>4579.7150000000001</v>
      </c>
      <c r="G37" s="16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6">
        <f t="shared" ref="M37:M38" si="11">C37+D37+E37+F37+G37+H37+I37+J37+K37+L37</f>
        <v>28579.715</v>
      </c>
    </row>
    <row r="38" spans="1:13" s="20" customFormat="1" ht="16.5" customHeight="1" outlineLevel="1">
      <c r="A38" s="18"/>
      <c r="B38" s="13" t="s">
        <v>21</v>
      </c>
      <c r="C38" s="16">
        <v>0</v>
      </c>
      <c r="D38" s="19">
        <v>0</v>
      </c>
      <c r="E38" s="19">
        <v>23400</v>
      </c>
      <c r="F38" s="16">
        <v>4579.7150000000001</v>
      </c>
      <c r="G38" s="16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6">
        <f t="shared" si="11"/>
        <v>27979.715</v>
      </c>
    </row>
    <row r="39" spans="1:13" s="20" customFormat="1" ht="18.75" outlineLevel="1">
      <c r="A39" s="21">
        <v>8</v>
      </c>
      <c r="B39" s="11" t="s">
        <v>33</v>
      </c>
      <c r="C39" s="16"/>
      <c r="D39" s="19"/>
      <c r="E39" s="19"/>
      <c r="F39" s="16"/>
      <c r="G39" s="16"/>
      <c r="H39" s="19"/>
      <c r="I39" s="19"/>
      <c r="J39" s="19"/>
      <c r="K39" s="19"/>
      <c r="L39" s="19"/>
      <c r="M39" s="16"/>
    </row>
    <row r="40" spans="1:13" s="20" customFormat="1" outlineLevel="1">
      <c r="A40" s="18"/>
      <c r="B40" s="13" t="s">
        <v>29</v>
      </c>
      <c r="C40" s="16">
        <v>0</v>
      </c>
      <c r="D40" s="19">
        <v>0</v>
      </c>
      <c r="E40" s="19">
        <v>17482.758620000001</v>
      </c>
      <c r="F40" s="16">
        <v>197.40151</v>
      </c>
      <c r="G40" s="16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6">
        <f>C40+D40+E40+F40+G40+H40+I40+J40+K40+L40</f>
        <v>17680.16013</v>
      </c>
    </row>
    <row r="41" spans="1:13" s="20" customFormat="1" ht="16.5" customHeight="1" outlineLevel="1">
      <c r="A41" s="18"/>
      <c r="B41" s="13" t="s">
        <v>20</v>
      </c>
      <c r="C41" s="16">
        <v>0</v>
      </c>
      <c r="D41" s="19">
        <v>0</v>
      </c>
      <c r="E41" s="19">
        <v>22178.57143</v>
      </c>
      <c r="F41" s="16">
        <v>272.60208</v>
      </c>
      <c r="G41" s="16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6">
        <f t="shared" ref="M41:M42" si="12">C41+D41+E41+F41+G41+H41+I41+J41+K41+L41</f>
        <v>22451.173510000001</v>
      </c>
    </row>
    <row r="42" spans="1:13" s="20" customFormat="1" ht="16.5" customHeight="1" outlineLevel="1">
      <c r="A42" s="18"/>
      <c r="B42" s="13" t="s">
        <v>21</v>
      </c>
      <c r="C42" s="16">
        <v>0</v>
      </c>
      <c r="D42" s="19">
        <v>0</v>
      </c>
      <c r="E42" s="19">
        <v>23029.411759999999</v>
      </c>
      <c r="F42" s="16">
        <v>673.48749999999995</v>
      </c>
      <c r="G42" s="16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6">
        <f t="shared" si="12"/>
        <v>23702.899259999998</v>
      </c>
    </row>
    <row r="43" spans="1:13" s="20" customFormat="1" ht="18.75" outlineLevel="1">
      <c r="A43" s="21">
        <v>9</v>
      </c>
      <c r="B43" s="11" t="s">
        <v>34</v>
      </c>
      <c r="C43" s="16"/>
      <c r="D43" s="19"/>
      <c r="E43" s="19"/>
      <c r="F43" s="16"/>
      <c r="G43" s="16"/>
      <c r="H43" s="19"/>
      <c r="I43" s="19"/>
      <c r="J43" s="19"/>
      <c r="K43" s="19"/>
      <c r="L43" s="19"/>
      <c r="M43" s="16"/>
    </row>
    <row r="44" spans="1:13" s="20" customFormat="1" outlineLevel="1">
      <c r="A44" s="18"/>
      <c r="B44" s="13" t="s">
        <v>29</v>
      </c>
      <c r="C44" s="16">
        <v>0</v>
      </c>
      <c r="D44" s="19">
        <v>0</v>
      </c>
      <c r="E44" s="19">
        <v>32000</v>
      </c>
      <c r="F44" s="16">
        <v>3271.2249999999999</v>
      </c>
      <c r="G44" s="16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6">
        <f>C44+D44+E44+F44+G44+H44+I44+J44+K44+L44</f>
        <v>35271.224999999999</v>
      </c>
    </row>
    <row r="45" spans="1:13" s="20" customFormat="1" ht="16.5" customHeight="1" outlineLevel="1">
      <c r="A45" s="18"/>
      <c r="B45" s="13" t="s">
        <v>20</v>
      </c>
      <c r="C45" s="16">
        <v>0</v>
      </c>
      <c r="D45" s="19">
        <v>0</v>
      </c>
      <c r="E45" s="19">
        <v>21647.058819999998</v>
      </c>
      <c r="F45" s="16">
        <v>1346.9749999999999</v>
      </c>
      <c r="G45" s="16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6">
        <f t="shared" ref="M45:M46" si="13">C45+D45+E45+F45+G45+H45+I45+J45+K45+L45</f>
        <v>22994.033819999997</v>
      </c>
    </row>
    <row r="46" spans="1:13" s="20" customFormat="1" ht="16.5" customHeight="1" outlineLevel="1">
      <c r="A46" s="18"/>
      <c r="B46" s="13" t="s">
        <v>21</v>
      </c>
      <c r="C46" s="16">
        <v>0</v>
      </c>
      <c r="D46" s="19">
        <v>0</v>
      </c>
      <c r="E46" s="19">
        <v>27500</v>
      </c>
      <c r="F46" s="16">
        <v>5724.6437500000002</v>
      </c>
      <c r="G46" s="16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6">
        <f t="shared" si="13"/>
        <v>33224.643750000003</v>
      </c>
    </row>
    <row r="47" spans="1:13" s="20" customFormat="1" ht="18.75" outlineLevel="1">
      <c r="A47" s="22">
        <v>10</v>
      </c>
      <c r="B47" s="11" t="s">
        <v>13</v>
      </c>
      <c r="C47" s="16"/>
      <c r="D47" s="19"/>
      <c r="E47" s="19"/>
      <c r="F47" s="16"/>
      <c r="G47" s="16"/>
      <c r="H47" s="19"/>
      <c r="I47" s="19"/>
      <c r="J47" s="19"/>
      <c r="K47" s="19"/>
      <c r="L47" s="19"/>
      <c r="M47" s="16"/>
    </row>
    <row r="48" spans="1:13" s="20" customFormat="1" outlineLevel="1">
      <c r="A48" s="18"/>
      <c r="B48" s="13" t="s">
        <v>29</v>
      </c>
      <c r="C48" s="16">
        <v>11499.320729999999</v>
      </c>
      <c r="D48" s="19">
        <v>0</v>
      </c>
      <c r="E48" s="19">
        <v>0</v>
      </c>
      <c r="F48" s="16">
        <v>416.33773000000002</v>
      </c>
      <c r="G48" s="16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6">
        <f>C48+D48+E48+F48+G48+H48+I48+J48+K48+L48</f>
        <v>11915.658459999999</v>
      </c>
    </row>
    <row r="49" spans="1:13" s="20" customFormat="1" ht="16.5" customHeight="1" outlineLevel="1">
      <c r="A49" s="18"/>
      <c r="B49" s="13" t="s">
        <v>20</v>
      </c>
      <c r="C49" s="16">
        <v>12649.252899999999</v>
      </c>
      <c r="D49" s="19">
        <v>0</v>
      </c>
      <c r="E49" s="19">
        <v>0</v>
      </c>
      <c r="F49" s="16">
        <v>915.94299999999998</v>
      </c>
      <c r="G49" s="16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6">
        <f t="shared" ref="M49:M50" si="14">C49+D49+E49+F49+G49+H49+I49+J49+K49+L49</f>
        <v>13565.195899999999</v>
      </c>
    </row>
    <row r="50" spans="1:13" s="20" customFormat="1" ht="16.5" customHeight="1" outlineLevel="1">
      <c r="A50" s="18"/>
      <c r="B50" s="13" t="s">
        <v>21</v>
      </c>
      <c r="C50" s="16">
        <v>6157.0860000000002</v>
      </c>
      <c r="D50" s="19">
        <v>0</v>
      </c>
      <c r="E50" s="19">
        <v>0</v>
      </c>
      <c r="F50" s="16">
        <v>915.94299999999998</v>
      </c>
      <c r="G50" s="16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6">
        <f t="shared" si="14"/>
        <v>7073.0290000000005</v>
      </c>
    </row>
    <row r="51" spans="1:13" s="20" customFormat="1" ht="16.5" customHeight="1" outlineLevel="1">
      <c r="B51" s="13" t="s">
        <v>27</v>
      </c>
      <c r="C51" s="16">
        <v>0</v>
      </c>
      <c r="D51" s="19">
        <v>7600</v>
      </c>
      <c r="E51" s="19">
        <v>0</v>
      </c>
      <c r="F51" s="16">
        <v>0</v>
      </c>
      <c r="G51" s="16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6">
        <f t="shared" ref="M51:M53" si="15">C51+D51+E51+F51+G51+H51+I51+J51+K51+L51</f>
        <v>7600</v>
      </c>
    </row>
    <row r="52" spans="1:13" s="20" customFormat="1" outlineLevel="1">
      <c r="B52" s="13" t="s">
        <v>28</v>
      </c>
      <c r="C52" s="16">
        <v>0</v>
      </c>
      <c r="D52" s="19">
        <v>6595.6962000000003</v>
      </c>
      <c r="E52" s="19">
        <v>0</v>
      </c>
      <c r="F52" s="16">
        <v>0</v>
      </c>
      <c r="G52" s="16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6">
        <f t="shared" si="15"/>
        <v>6595.6962000000003</v>
      </c>
    </row>
    <row r="53" spans="1:13" s="20" customFormat="1" ht="16.5" customHeight="1" outlineLevel="1">
      <c r="A53" s="18"/>
      <c r="B53" s="13" t="s">
        <v>36</v>
      </c>
      <c r="C53" s="16">
        <v>0</v>
      </c>
      <c r="D53" s="19">
        <v>7699.0445900000004</v>
      </c>
      <c r="E53" s="19">
        <v>0</v>
      </c>
      <c r="F53" s="16">
        <v>0</v>
      </c>
      <c r="G53" s="16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6">
        <f t="shared" si="15"/>
        <v>7699.0445900000004</v>
      </c>
    </row>
    <row r="54" spans="1:13" s="20" customFormat="1" ht="18.75" outlineLevel="1">
      <c r="A54" s="22">
        <v>11</v>
      </c>
      <c r="B54" s="11" t="s">
        <v>31</v>
      </c>
      <c r="C54" s="16"/>
      <c r="D54" s="19"/>
      <c r="E54" s="19"/>
      <c r="F54" s="16"/>
      <c r="G54" s="16"/>
      <c r="H54" s="19"/>
      <c r="I54" s="19"/>
      <c r="J54" s="19"/>
      <c r="K54" s="19"/>
      <c r="L54" s="19"/>
      <c r="M54" s="16"/>
    </row>
    <row r="55" spans="1:13" s="20" customFormat="1" outlineLevel="1">
      <c r="A55" s="18"/>
      <c r="B55" s="13" t="s">
        <v>29</v>
      </c>
      <c r="C55" s="16">
        <v>0</v>
      </c>
      <c r="D55" s="19">
        <v>0</v>
      </c>
      <c r="E55" s="19">
        <v>0</v>
      </c>
      <c r="F55" s="16">
        <v>0</v>
      </c>
      <c r="G55" s="16">
        <v>0</v>
      </c>
      <c r="H55" s="19">
        <v>269.84566000000001</v>
      </c>
      <c r="I55" s="19">
        <v>0</v>
      </c>
      <c r="J55" s="19">
        <v>0</v>
      </c>
      <c r="K55" s="19">
        <v>548.18140000000005</v>
      </c>
      <c r="L55" s="19">
        <v>14.28571</v>
      </c>
      <c r="M55" s="16">
        <f>C55+D55+E55+F55+G55+H55+I55+J55+K55+L55</f>
        <v>832.31277000000011</v>
      </c>
    </row>
    <row r="56" spans="1:13" s="20" customFormat="1" ht="16.5" customHeight="1" outlineLevel="1">
      <c r="A56" s="18"/>
      <c r="B56" s="13" t="s">
        <v>20</v>
      </c>
      <c r="C56" s="16">
        <v>0</v>
      </c>
      <c r="D56" s="19">
        <v>0</v>
      </c>
      <c r="E56" s="19">
        <v>0</v>
      </c>
      <c r="F56" s="16">
        <v>0</v>
      </c>
      <c r="G56" s="16">
        <v>0</v>
      </c>
      <c r="H56" s="19">
        <v>197.31327999999999</v>
      </c>
      <c r="I56" s="19">
        <v>0</v>
      </c>
      <c r="J56" s="19">
        <v>0</v>
      </c>
      <c r="K56" s="19">
        <v>468.9624</v>
      </c>
      <c r="L56" s="19">
        <v>13.125</v>
      </c>
      <c r="M56" s="16">
        <f t="shared" ref="M56" si="16">C56+D56+E56+F56+G56+H56+I56+J56+K56+L56</f>
        <v>679.40067999999997</v>
      </c>
    </row>
    <row r="57" spans="1:13" s="20" customFormat="1" ht="16.5" customHeight="1" outlineLevel="1">
      <c r="A57" s="18"/>
      <c r="B57" s="13"/>
      <c r="C57" s="16"/>
      <c r="D57" s="19"/>
      <c r="E57" s="19"/>
      <c r="F57" s="16"/>
      <c r="G57" s="16"/>
      <c r="H57" s="19"/>
      <c r="I57" s="19"/>
      <c r="J57" s="19"/>
      <c r="K57" s="19"/>
      <c r="L57" s="19"/>
      <c r="M57" s="16"/>
    </row>
    <row r="58" spans="1:13" s="20" customFormat="1" ht="18.75">
      <c r="A58" s="22">
        <v>12</v>
      </c>
      <c r="B58" s="11" t="s">
        <v>35</v>
      </c>
      <c r="C58" s="16"/>
      <c r="D58" s="19"/>
      <c r="E58" s="19"/>
      <c r="F58" s="16"/>
      <c r="G58" s="16"/>
      <c r="H58" s="19"/>
      <c r="I58" s="19"/>
      <c r="J58" s="19"/>
      <c r="K58" s="19"/>
      <c r="L58" s="19"/>
      <c r="M58" s="16"/>
    </row>
    <row r="59" spans="1:13" s="20" customFormat="1" ht="30">
      <c r="A59" s="18"/>
      <c r="B59" s="13" t="s">
        <v>24</v>
      </c>
      <c r="C59" s="23">
        <v>103033.37940000001</v>
      </c>
      <c r="D59" s="19">
        <v>0</v>
      </c>
      <c r="E59" s="19">
        <v>0</v>
      </c>
      <c r="F59" s="16">
        <v>0</v>
      </c>
      <c r="G59" s="16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6">
        <f>C59+D59+E59+F59+G59+H59+I59+J59+K59+L59</f>
        <v>103033.37940000001</v>
      </c>
    </row>
    <row r="60" spans="1:13" s="20" customFormat="1" ht="16.5" customHeight="1">
      <c r="A60" s="18"/>
      <c r="B60" s="13"/>
      <c r="C60" s="16"/>
      <c r="D60" s="19"/>
      <c r="E60" s="19"/>
      <c r="F60" s="16"/>
      <c r="G60" s="16"/>
      <c r="H60" s="19"/>
      <c r="I60" s="19"/>
      <c r="J60" s="19"/>
      <c r="K60" s="19"/>
      <c r="L60" s="19"/>
      <c r="M60" s="16"/>
    </row>
  </sheetData>
  <mergeCells count="6">
    <mergeCell ref="I2:L2"/>
    <mergeCell ref="A6:A7"/>
    <mergeCell ref="C6:E6"/>
    <mergeCell ref="B6:B7"/>
    <mergeCell ref="M6:M7"/>
    <mergeCell ref="F6:L6"/>
  </mergeCells>
  <pageMargins left="0.11811023622047245" right="0" top="0.19685039370078741" bottom="0" header="0.31496062992125984" footer="0.31496062992125984"/>
  <pageSetup paperSize="9" scale="7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28.12</vt:lpstr>
      <vt:lpstr>'28.12'!Заголовки_для_печати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2021-12-09T09:14:02Z</dcterms:modified>
</cp:coreProperties>
</file>