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5456" windowHeight="11256"/>
  </bookViews>
  <sheets>
    <sheet name="2020" sheetId="4" r:id="rId1"/>
    <sheet name="2021" sheetId="5" r:id="rId2"/>
    <sheet name="2022" sheetId="6" r:id="rId3"/>
  </sheets>
  <definedNames>
    <definedName name="_xlnm.Print_Area" localSheetId="0">'2020'!$A$1:$H$13</definedName>
  </definedNames>
  <calcPr calcId="124519"/>
</workbook>
</file>

<file path=xl/calcChain.xml><?xml version="1.0" encoding="utf-8"?>
<calcChain xmlns="http://schemas.openxmlformats.org/spreadsheetml/2006/main">
  <c r="H8" i="4"/>
  <c r="H9" i="5"/>
  <c r="H12" i="4"/>
  <c r="H10" i="6"/>
  <c r="H11"/>
  <c r="H12"/>
  <c r="H9"/>
  <c r="D8"/>
  <c r="H10" i="5"/>
  <c r="H11"/>
  <c r="H12"/>
  <c r="D8"/>
  <c r="H10" i="4"/>
  <c r="H11"/>
  <c r="H9"/>
  <c r="D8"/>
  <c r="H8" i="6" l="1"/>
  <c r="H8" i="5"/>
</calcChain>
</file>

<file path=xl/sharedStrings.xml><?xml version="1.0" encoding="utf-8"?>
<sst xmlns="http://schemas.openxmlformats.org/spreadsheetml/2006/main" count="69" uniqueCount="26">
  <si>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</si>
  <si>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</si>
  <si>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</si>
  <si>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</si>
  <si>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</si>
  <si>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</si>
  <si>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</si>
  <si>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</si>
  <si>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</si>
  <si>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</si>
  <si>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</si>
  <si>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</si>
  <si>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</si>
  <si>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</si>
  <si>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</si>
  <si>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</si>
  <si>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</si>
  <si>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</si>
  <si>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</si>
  <si>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</si>
  <si>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</si>
  <si>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2020 год</t>
  </si>
  <si>
    <t>Расчет суммы акцизов по подакцизным товарам (продукции), производимым на территории Российской Федерации, на 2021 год</t>
  </si>
  <si>
    <t>Приложение 8</t>
  </si>
  <si>
    <t>Приложение 6</t>
  </si>
  <si>
    <t>Расчет суммы акцизов по подакцизным товарам (продукции), производимым на территории Российской Федерации, на 2022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</si>
</sst>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4" fontId="0" fillId="0" borderId="0" xfId="0" applyNumberFormat="1"/>
    <xf numFmtId="164" fontId="1" fillId="0" borderId="9" xfId="0" applyNumberFormat="1" applyFont="1" applyBorder="1" applyAlignment="1">
      <alignment vertical="top" wrapText="1"/>
    </xf>
    <xf numFmtId="164" fontId="1" fillId="2" borderId="1" xfId="1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164" fontId="1" fillId="2" borderId="8" xfId="1" applyNumberFormat="1" applyFont="1" applyFill="1" applyBorder="1" applyAlignment="1">
      <alignment vertical="top" wrapText="1"/>
    </xf>
    <xf numFmtId="165" fontId="1" fillId="0" borderId="8" xfId="0" applyNumberFormat="1" applyFont="1" applyBorder="1" applyAlignment="1">
      <alignment vertical="top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zoomScaleSheetLayoutView="80" workbookViewId="0">
      <selection activeCell="A5" sqref="A5"/>
    </sheetView>
  </sheetViews>
  <sheetFormatPr defaultRowHeight="13.2"/>
  <cols>
    <col min="1" max="1" width="4.44140625" style="1" customWidth="1"/>
    <col min="2" max="2" width="78.6640625" style="1" customWidth="1"/>
    <col min="3" max="3" width="6" customWidth="1"/>
    <col min="4" max="4" width="13.88671875" customWidth="1"/>
    <col min="5" max="5" width="12.109375" customWidth="1"/>
    <col min="6" max="7" width="12.33203125" customWidth="1"/>
    <col min="8" max="8" width="15.33203125" customWidth="1"/>
  </cols>
  <sheetData>
    <row r="1" spans="1:8" ht="15.6">
      <c r="A1" s="2"/>
      <c r="B1" s="2"/>
      <c r="C1" s="11"/>
      <c r="D1" s="11"/>
      <c r="E1" s="11"/>
      <c r="F1" s="11"/>
      <c r="G1" s="34" t="s">
        <v>24</v>
      </c>
      <c r="H1" s="34"/>
    </row>
    <row r="2" spans="1:8" ht="15.6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33" t="s">
        <v>21</v>
      </c>
      <c r="B4" s="33"/>
      <c r="C4" s="33"/>
      <c r="D4" s="33"/>
      <c r="E4" s="33"/>
      <c r="F4" s="33"/>
      <c r="G4" s="33"/>
      <c r="H4" s="33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16</v>
      </c>
    </row>
    <row r="7" spans="1:8" ht="15.6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20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8276209.1000000006</v>
      </c>
      <c r="E8" s="13"/>
      <c r="F8" s="13"/>
      <c r="G8" s="13"/>
      <c r="H8" s="27">
        <f>SUM(H9:H12)</f>
        <v>22335.649203322224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3792448.2</v>
      </c>
      <c r="E9" s="13">
        <v>90</v>
      </c>
      <c r="F9" s="14">
        <v>2.4289000000000001</v>
      </c>
      <c r="G9" s="13">
        <v>10</v>
      </c>
      <c r="H9" s="27">
        <f>SUM(D9/E9%*F9%*G9%)</f>
        <v>10234.974925533334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19534.3</v>
      </c>
      <c r="E10" s="13">
        <v>90</v>
      </c>
      <c r="F10" s="14">
        <v>2.4289000000000001</v>
      </c>
      <c r="G10" s="13">
        <v>10</v>
      </c>
      <c r="H10" s="27">
        <f t="shared" ref="H10:H11" si="0">SUM(D10/E10%*F10%*G10%)</f>
        <v>52.718734744444447</v>
      </c>
    </row>
    <row r="11" spans="1:8" ht="48.75" customHeight="1">
      <c r="A11" s="23" t="s">
        <v>17</v>
      </c>
      <c r="B11" s="10" t="s">
        <v>2</v>
      </c>
      <c r="C11" s="13">
        <v>100</v>
      </c>
      <c r="D11" s="13">
        <v>4953649.8</v>
      </c>
      <c r="E11" s="13">
        <v>90</v>
      </c>
      <c r="F11" s="14">
        <v>2.4289000000000001</v>
      </c>
      <c r="G11" s="13">
        <v>10</v>
      </c>
      <c r="H11" s="27">
        <f t="shared" si="0"/>
        <v>13368.799999133334</v>
      </c>
    </row>
    <row r="12" spans="1:8" ht="49.5" customHeight="1" thickBot="1">
      <c r="A12" s="24" t="s">
        <v>18</v>
      </c>
      <c r="B12" s="25" t="s">
        <v>3</v>
      </c>
      <c r="C12" s="26">
        <v>100</v>
      </c>
      <c r="D12" s="26">
        <v>-489423.2</v>
      </c>
      <c r="E12" s="26">
        <v>90</v>
      </c>
      <c r="F12" s="14">
        <v>2.4289000000000001</v>
      </c>
      <c r="G12" s="26">
        <v>10</v>
      </c>
      <c r="H12" s="31">
        <f>SUM(D12/E12%*F12%*G12%)</f>
        <v>-1320.844456088889</v>
      </c>
    </row>
    <row r="14" spans="1:8">
      <c r="H14" s="30"/>
    </row>
    <row r="16" spans="1:8">
      <c r="H16" s="30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5" sqref="A5"/>
    </sheetView>
  </sheetViews>
  <sheetFormatPr defaultRowHeight="13.2"/>
  <cols>
    <col min="1" max="1" width="4.33203125" style="1" customWidth="1"/>
    <col min="2" max="2" width="77.88671875" style="1" customWidth="1"/>
    <col min="3" max="3" width="6.109375" customWidth="1"/>
    <col min="4" max="4" width="13.88671875" customWidth="1"/>
    <col min="5" max="5" width="10" customWidth="1"/>
    <col min="6" max="7" width="12.33203125" customWidth="1"/>
    <col min="8" max="8" width="13.109375" customWidth="1"/>
  </cols>
  <sheetData>
    <row r="1" spans="1:8" ht="15.6">
      <c r="A1" s="2"/>
      <c r="B1" s="2"/>
      <c r="C1" s="11"/>
      <c r="D1" s="11"/>
      <c r="E1" s="11"/>
      <c r="F1" s="11"/>
      <c r="G1" s="34" t="s">
        <v>19</v>
      </c>
      <c r="H1" s="34"/>
    </row>
    <row r="2" spans="1:8" ht="15.6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2.4" customHeight="1">
      <c r="A4" s="33" t="s">
        <v>22</v>
      </c>
      <c r="B4" s="33"/>
      <c r="C4" s="33"/>
      <c r="D4" s="33"/>
      <c r="E4" s="33"/>
      <c r="F4" s="33"/>
      <c r="G4" s="33"/>
      <c r="H4" s="33"/>
    </row>
    <row r="5" spans="1:8" ht="1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16</v>
      </c>
    </row>
    <row r="7" spans="1:8" ht="15.6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20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8569403.9000000004</v>
      </c>
      <c r="E8" s="13"/>
      <c r="F8" s="13"/>
      <c r="G8" s="13"/>
      <c r="H8" s="27">
        <f>SUM(H9:H12)</f>
        <v>23126.916814122229</v>
      </c>
    </row>
    <row r="9" spans="1:8" ht="33.75" customHeight="1">
      <c r="A9" s="23" t="s">
        <v>10</v>
      </c>
      <c r="B9" s="10" t="s">
        <v>0</v>
      </c>
      <c r="C9" s="13">
        <v>100</v>
      </c>
      <c r="D9" s="32">
        <v>3950352.2</v>
      </c>
      <c r="E9" s="13">
        <v>90</v>
      </c>
      <c r="F9" s="14">
        <v>2.4289000000000001</v>
      </c>
      <c r="G9" s="13">
        <v>10</v>
      </c>
      <c r="H9" s="27">
        <f>SUM(D9/E9%*F9%*G9%)</f>
        <v>10661.122731755557</v>
      </c>
    </row>
    <row r="10" spans="1:8" ht="50.25" customHeight="1">
      <c r="A10" s="23" t="s">
        <v>9</v>
      </c>
      <c r="B10" s="10" t="s">
        <v>1</v>
      </c>
      <c r="C10" s="13">
        <v>100</v>
      </c>
      <c r="D10" s="32">
        <v>19823.7</v>
      </c>
      <c r="E10" s="13">
        <v>90</v>
      </c>
      <c r="F10" s="14">
        <v>2.4289000000000001</v>
      </c>
      <c r="G10" s="13">
        <v>10</v>
      </c>
      <c r="H10" s="27">
        <f t="shared" ref="H10:H12" si="0">SUM(D10/E10%*F10%*G10%)</f>
        <v>53.499761033333336</v>
      </c>
    </row>
    <row r="11" spans="1:8" ht="49.5" customHeight="1">
      <c r="A11" s="23" t="s">
        <v>17</v>
      </c>
      <c r="B11" s="10" t="s">
        <v>2</v>
      </c>
      <c r="C11" s="13">
        <v>100</v>
      </c>
      <c r="D11" s="32">
        <v>5145530.4000000004</v>
      </c>
      <c r="E11" s="13">
        <v>90</v>
      </c>
      <c r="F11" s="14">
        <v>2.4289000000000001</v>
      </c>
      <c r="G11" s="13">
        <v>10</v>
      </c>
      <c r="H11" s="27">
        <f t="shared" si="0"/>
        <v>13886.643098400002</v>
      </c>
    </row>
    <row r="12" spans="1:8" ht="48.75" customHeight="1" thickBot="1">
      <c r="A12" s="24" t="s">
        <v>18</v>
      </c>
      <c r="B12" s="25" t="s">
        <v>3</v>
      </c>
      <c r="C12" s="26">
        <v>100</v>
      </c>
      <c r="D12" s="35">
        <v>-546302.4</v>
      </c>
      <c r="E12" s="26">
        <v>90</v>
      </c>
      <c r="F12" s="36">
        <v>2.4289000000000001</v>
      </c>
      <c r="G12" s="26">
        <v>10</v>
      </c>
      <c r="H12" s="31">
        <f t="shared" si="0"/>
        <v>-1474.3487770666668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5" sqref="A5"/>
    </sheetView>
  </sheetViews>
  <sheetFormatPr defaultRowHeight="13.2"/>
  <cols>
    <col min="1" max="1" width="4.44140625" style="1" customWidth="1"/>
    <col min="2" max="2" width="78.5546875" style="1" customWidth="1"/>
    <col min="3" max="3" width="6.109375" customWidth="1"/>
    <col min="4" max="4" width="13.88671875" customWidth="1"/>
    <col min="5" max="5" width="12.109375" customWidth="1"/>
    <col min="6" max="7" width="12.33203125" customWidth="1"/>
    <col min="8" max="8" width="13" customWidth="1"/>
  </cols>
  <sheetData>
    <row r="1" spans="1:8" ht="15.6">
      <c r="A1" s="2"/>
      <c r="B1" s="2"/>
      <c r="C1" s="11"/>
      <c r="D1" s="11"/>
      <c r="E1" s="11"/>
      <c r="F1" s="11"/>
      <c r="G1" s="34" t="s">
        <v>23</v>
      </c>
      <c r="H1" s="34"/>
    </row>
    <row r="2" spans="1:8" ht="15.6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33" t="s">
        <v>25</v>
      </c>
      <c r="B4" s="33"/>
      <c r="C4" s="33"/>
      <c r="D4" s="33"/>
      <c r="E4" s="33"/>
      <c r="F4" s="33"/>
      <c r="G4" s="33"/>
      <c r="H4" s="33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16</v>
      </c>
    </row>
    <row r="7" spans="1:8" ht="15.6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20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8922669.5999999996</v>
      </c>
      <c r="E8" s="16"/>
      <c r="F8" s="13"/>
      <c r="G8" s="13"/>
      <c r="H8" s="27">
        <f>SUM(H9:H12)</f>
        <v>24080.302434933339</v>
      </c>
    </row>
    <row r="9" spans="1:8" ht="33.75" customHeight="1">
      <c r="A9" s="23" t="s">
        <v>10</v>
      </c>
      <c r="B9" s="10" t="s">
        <v>0</v>
      </c>
      <c r="C9" s="13">
        <v>100</v>
      </c>
      <c r="D9" s="32">
        <v>4106910.4</v>
      </c>
      <c r="E9" s="13">
        <v>90</v>
      </c>
      <c r="F9" s="14">
        <v>2.4289000000000001</v>
      </c>
      <c r="G9" s="13">
        <v>10</v>
      </c>
      <c r="H9" s="28">
        <f>SUM(D9/E9%*G9%*F9%)</f>
        <v>11083.638522844447</v>
      </c>
    </row>
    <row r="10" spans="1:8" ht="51" customHeight="1">
      <c r="A10" s="23" t="s">
        <v>9</v>
      </c>
      <c r="B10" s="10" t="s">
        <v>1</v>
      </c>
      <c r="C10" s="13">
        <v>100</v>
      </c>
      <c r="D10" s="32">
        <v>20249.400000000001</v>
      </c>
      <c r="E10" s="13">
        <v>90</v>
      </c>
      <c r="F10" s="14">
        <v>2.4289000000000001</v>
      </c>
      <c r="G10" s="13">
        <v>10</v>
      </c>
      <c r="H10" s="28">
        <f t="shared" ref="H10:H12" si="0">SUM(D10/E10%*G10%*F10%)</f>
        <v>54.648630733333349</v>
      </c>
    </row>
    <row r="11" spans="1:8" ht="49.5" customHeight="1">
      <c r="A11" s="23" t="s">
        <v>17</v>
      </c>
      <c r="B11" s="10" t="s">
        <v>2</v>
      </c>
      <c r="C11" s="13">
        <v>100</v>
      </c>
      <c r="D11" s="32">
        <v>5316773.3</v>
      </c>
      <c r="E11" s="13">
        <v>90</v>
      </c>
      <c r="F11" s="14">
        <v>2.4289000000000001</v>
      </c>
      <c r="G11" s="13">
        <v>10</v>
      </c>
      <c r="H11" s="28">
        <f t="shared" si="0"/>
        <v>14348.789631522224</v>
      </c>
    </row>
    <row r="12" spans="1:8" ht="49.5" customHeight="1" thickBot="1">
      <c r="A12" s="24" t="s">
        <v>18</v>
      </c>
      <c r="B12" s="25" t="s">
        <v>3</v>
      </c>
      <c r="C12" s="26">
        <v>100</v>
      </c>
      <c r="D12" s="35">
        <v>-521263.5</v>
      </c>
      <c r="E12" s="26">
        <v>90</v>
      </c>
      <c r="F12" s="36">
        <v>2.4289000000000001</v>
      </c>
      <c r="G12" s="26">
        <v>10</v>
      </c>
      <c r="H12" s="29">
        <f t="shared" si="0"/>
        <v>-1406.7743501666666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2021</vt:lpstr>
      <vt:lpstr>2022</vt:lpstr>
      <vt:lpstr>'2020'!Область_печати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Shmakova</cp:lastModifiedBy>
  <cp:lastPrinted>2015-11-07T03:35:35Z</cp:lastPrinted>
  <dcterms:created xsi:type="dcterms:W3CDTF">2011-10-06T03:46:02Z</dcterms:created>
  <dcterms:modified xsi:type="dcterms:W3CDTF">2019-11-13T01:50:44Z</dcterms:modified>
</cp:coreProperties>
</file>