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450" windowHeight="11250"/>
  </bookViews>
  <sheets>
    <sheet name="2021" sheetId="4" r:id="rId1"/>
    <sheet name="2022" sheetId="5" r:id="rId2"/>
    <sheet name="2023" sheetId="6" r:id="rId3"/>
  </sheets>
  <definedNames>
    <definedName name="_xlnm.Print_Area" localSheetId="0">'2021'!$A$1:$H$13</definedName>
  </definedNames>
  <calcPr calcId="124519"/>
</workbook>
</file>

<file path=xl/calcChain.xml><?xml version="1.0" encoding="utf-8"?>
<calcChain xmlns="http://schemas.openxmlformats.org/spreadsheetml/2006/main">
  <c r="H9" i="5"/>
  <c r="H12" i="4"/>
  <c r="H10" i="6"/>
  <c r="H11"/>
  <c r="H12"/>
  <c r="H9"/>
  <c r="D8"/>
  <c r="H10" i="5"/>
  <c r="H11"/>
  <c r="H12"/>
  <c r="D8"/>
  <c r="H10" i="4"/>
  <c r="H11"/>
  <c r="H9"/>
  <c r="D8"/>
  <c r="H8" l="1"/>
  <c r="H8" i="6"/>
  <c r="H8" i="5"/>
</calcChain>
</file>

<file path=xl/sharedStrings.xml><?xml version="1.0" encoding="utf-8"?>
<sst xmlns="http://schemas.openxmlformats.org/spreadsheetml/2006/main" count="68" uniqueCount="26">
  <si>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</si>
  <si>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</si>
  <si>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</si>
  <si>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</si>
  <si>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</si>
  <si>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</si>
  <si>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</si>
  <si>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</si>
  <si>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</si>
  <si>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</si>
  <si>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</si>
  <si>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</si>
  <si>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</si>
  <si>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</si>
  <si>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</si>
  <si>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</si>
  <si>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5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</si>
  <si>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</si>
  <si>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</si>
  <si>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</si>
  <si>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</si>
  <si>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</si>
  <si>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</si>
  <si>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2021 год</t>
  </si>
  <si>
    <t>Расчет суммы акцизов по подакцизным товарам (продукции), производимым на территории Российской Федерации, на 2022 год</t>
  </si>
  <si>
    <t>Расчет суммы акцизов по подакцизным товарам (продукции), производимым на территории Российской Федерации, на 2023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</si>
</sst>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2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4" fontId="1" fillId="0" borderId="6" xfId="0" applyNumberFormat="1" applyFont="1" applyBorder="1" applyAlignment="1">
      <alignment vertical="top" wrapText="1"/>
    </xf>
    <xf numFmtId="4" fontId="1" fillId="0" borderId="9" xfId="0" applyNumberFormat="1" applyFont="1" applyBorder="1" applyAlignment="1">
      <alignment vertical="top" wrapText="1"/>
    </xf>
    <xf numFmtId="4" fontId="0" fillId="0" borderId="0" xfId="0" applyNumberFormat="1"/>
    <xf numFmtId="164" fontId="1" fillId="2" borderId="1" xfId="1" applyNumberFormat="1" applyFont="1" applyFill="1" applyBorder="1" applyAlignment="1">
      <alignment vertical="top" wrapText="1"/>
    </xf>
    <xf numFmtId="165" fontId="1" fillId="0" borderId="8" xfId="0" applyNumberFormat="1" applyFont="1" applyBorder="1" applyAlignment="1">
      <alignment vertical="top" wrapText="1"/>
    </xf>
    <xf numFmtId="164" fontId="1" fillId="2" borderId="8" xfId="1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49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abSelected="1" zoomScaleSheetLayoutView="80" workbookViewId="0">
      <selection activeCell="H9" sqref="H9:H12"/>
    </sheetView>
  </sheetViews>
  <sheetFormatPr defaultRowHeight="12.75"/>
  <cols>
    <col min="1" max="1" width="4.42578125" style="1" customWidth="1"/>
    <col min="2" max="2" width="78.7109375" style="1" customWidth="1"/>
    <col min="3" max="3" width="6" customWidth="1"/>
    <col min="4" max="4" width="13.85546875" customWidth="1"/>
    <col min="5" max="5" width="12.140625" customWidth="1"/>
    <col min="6" max="7" width="12.28515625" customWidth="1"/>
    <col min="8" max="8" width="15.28515625" customWidth="1"/>
  </cols>
  <sheetData>
    <row r="1" spans="1:8" ht="15.75">
      <c r="A1" s="2"/>
      <c r="B1" s="2"/>
      <c r="C1" s="11"/>
      <c r="D1" s="11"/>
      <c r="E1" s="11"/>
      <c r="F1" s="11"/>
      <c r="G1" s="34" t="s">
        <v>16</v>
      </c>
      <c r="H1" s="34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33" t="s">
        <v>23</v>
      </c>
      <c r="B4" s="33"/>
      <c r="C4" s="33"/>
      <c r="D4" s="33"/>
      <c r="E4" s="33"/>
      <c r="F4" s="33"/>
      <c r="G4" s="33"/>
      <c r="H4" s="33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>
        <v>6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8405547</v>
      </c>
      <c r="E8" s="13"/>
      <c r="F8" s="13"/>
      <c r="G8" s="13"/>
      <c r="H8" s="27">
        <f>SUM(H9:H12)</f>
        <v>22670.694208666664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3859525.8</v>
      </c>
      <c r="E9" s="13">
        <v>90</v>
      </c>
      <c r="F9" s="14">
        <v>2.4274</v>
      </c>
      <c r="G9" s="13">
        <v>10</v>
      </c>
      <c r="H9" s="27">
        <f>SUM(D9/E9%*F9%*G9%)</f>
        <v>10409.5699188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21994.7</v>
      </c>
      <c r="E10" s="13">
        <v>90</v>
      </c>
      <c r="F10" s="14">
        <v>2.4274</v>
      </c>
      <c r="G10" s="13">
        <v>10</v>
      </c>
      <c r="H10" s="27">
        <f t="shared" ref="H10:H11" si="0">SUM(D10/E10%*F10%*G10%)</f>
        <v>59.322149755555557</v>
      </c>
    </row>
    <row r="11" spans="1:8" ht="48.75" customHeight="1">
      <c r="A11" s="23" t="s">
        <v>19</v>
      </c>
      <c r="B11" s="10" t="s">
        <v>2</v>
      </c>
      <c r="C11" s="13">
        <v>100</v>
      </c>
      <c r="D11" s="13">
        <v>5076980.5999999996</v>
      </c>
      <c r="E11" s="13">
        <v>90</v>
      </c>
      <c r="F11" s="14">
        <v>2.4274</v>
      </c>
      <c r="G11" s="13">
        <v>10</v>
      </c>
      <c r="H11" s="27">
        <f t="shared" si="0"/>
        <v>13693.180787155554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26">
        <v>-552954.1</v>
      </c>
      <c r="E12" s="26">
        <v>90</v>
      </c>
      <c r="F12" s="31">
        <v>2.4274</v>
      </c>
      <c r="G12" s="26">
        <v>10</v>
      </c>
      <c r="H12" s="28">
        <f>SUM(D12/E12%*F12%*G12%)</f>
        <v>-1491.3786470444445</v>
      </c>
    </row>
    <row r="14" spans="1:8">
      <c r="H14" s="29"/>
    </row>
    <row r="16" spans="1:8">
      <c r="H16" s="29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zoomScaleSheetLayoutView="80" workbookViewId="0">
      <selection activeCell="B19" sqref="B19"/>
    </sheetView>
  </sheetViews>
  <sheetFormatPr defaultRowHeight="12.75"/>
  <cols>
    <col min="1" max="1" width="4.28515625" style="1" customWidth="1"/>
    <col min="2" max="2" width="77.85546875" style="1" customWidth="1"/>
    <col min="3" max="3" width="6.140625" customWidth="1"/>
    <col min="4" max="4" width="13.85546875" customWidth="1"/>
    <col min="5" max="5" width="10" customWidth="1"/>
    <col min="6" max="7" width="12.28515625" customWidth="1"/>
    <col min="8" max="8" width="13.140625" customWidth="1"/>
  </cols>
  <sheetData>
    <row r="1" spans="1:8" ht="15.75">
      <c r="A1" s="2"/>
      <c r="B1" s="2"/>
      <c r="C1" s="11"/>
      <c r="D1" s="11"/>
      <c r="E1" s="11"/>
      <c r="F1" s="11"/>
      <c r="G1" s="34" t="s">
        <v>17</v>
      </c>
      <c r="H1" s="34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33" t="s">
        <v>24</v>
      </c>
      <c r="B4" s="33"/>
      <c r="C4" s="33"/>
      <c r="D4" s="33"/>
      <c r="E4" s="33"/>
      <c r="F4" s="33"/>
      <c r="G4" s="33"/>
      <c r="H4" s="33"/>
    </row>
    <row r="5" spans="1:8" ht="9.75" customHeigh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37" t="s">
        <v>5</v>
      </c>
      <c r="B6" s="38" t="s">
        <v>6</v>
      </c>
      <c r="C6" s="39" t="s">
        <v>7</v>
      </c>
      <c r="D6" s="39" t="s">
        <v>12</v>
      </c>
      <c r="E6" s="39" t="s">
        <v>13</v>
      </c>
      <c r="F6" s="39" t="s">
        <v>14</v>
      </c>
      <c r="G6" s="39" t="s">
        <v>15</v>
      </c>
      <c r="H6" s="39" t="s">
        <v>18</v>
      </c>
    </row>
    <row r="7" spans="1:8" ht="15.75">
      <c r="A7" s="40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41" t="s">
        <v>22</v>
      </c>
    </row>
    <row r="8" spans="1:8" ht="33.75" customHeight="1">
      <c r="A8" s="35" t="s">
        <v>8</v>
      </c>
      <c r="B8" s="10" t="s">
        <v>11</v>
      </c>
      <c r="C8" s="13"/>
      <c r="D8" s="13">
        <f>SUM(D9:D12)</f>
        <v>8689391.5</v>
      </c>
      <c r="E8" s="13"/>
      <c r="F8" s="13"/>
      <c r="G8" s="13"/>
      <c r="H8" s="36">
        <f>SUM(H9:H12)</f>
        <v>23436.254363444445</v>
      </c>
    </row>
    <row r="9" spans="1:8" ht="33.75" customHeight="1">
      <c r="A9" s="35" t="s">
        <v>10</v>
      </c>
      <c r="B9" s="10" t="s">
        <v>0</v>
      </c>
      <c r="C9" s="13">
        <v>100</v>
      </c>
      <c r="D9" s="30">
        <v>3994675.2000000002</v>
      </c>
      <c r="E9" s="13">
        <v>90</v>
      </c>
      <c r="F9" s="14">
        <v>2.4274</v>
      </c>
      <c r="G9" s="13">
        <v>10</v>
      </c>
      <c r="H9" s="36">
        <f>SUM(D9/E9%*F9%*G9%)</f>
        <v>10774.082867200001</v>
      </c>
    </row>
    <row r="10" spans="1:8" ht="50.25" customHeight="1">
      <c r="A10" s="35" t="s">
        <v>9</v>
      </c>
      <c r="B10" s="10" t="s">
        <v>1</v>
      </c>
      <c r="C10" s="13">
        <v>100</v>
      </c>
      <c r="D10" s="30">
        <v>22540</v>
      </c>
      <c r="E10" s="13">
        <v>90</v>
      </c>
      <c r="F10" s="14">
        <v>2.4274</v>
      </c>
      <c r="G10" s="13">
        <v>10</v>
      </c>
      <c r="H10" s="36">
        <f t="shared" ref="H10:H12" si="0">SUM(D10/E10%*F10%*G10%)</f>
        <v>60.792884444444454</v>
      </c>
    </row>
    <row r="11" spans="1:8" ht="49.5" customHeight="1">
      <c r="A11" s="35" t="s">
        <v>19</v>
      </c>
      <c r="B11" s="10" t="s">
        <v>2</v>
      </c>
      <c r="C11" s="13">
        <v>100</v>
      </c>
      <c r="D11" s="30">
        <v>5241222.5</v>
      </c>
      <c r="E11" s="13">
        <v>90</v>
      </c>
      <c r="F11" s="14">
        <v>2.4274</v>
      </c>
      <c r="G11" s="13">
        <v>10</v>
      </c>
      <c r="H11" s="36">
        <f t="shared" si="0"/>
        <v>14136.159440555555</v>
      </c>
    </row>
    <row r="12" spans="1:8" ht="48.75" customHeight="1">
      <c r="A12" s="35" t="s">
        <v>20</v>
      </c>
      <c r="B12" s="10" t="s">
        <v>3</v>
      </c>
      <c r="C12" s="13">
        <v>100</v>
      </c>
      <c r="D12" s="30">
        <v>-569046.19999999995</v>
      </c>
      <c r="E12" s="13">
        <v>90</v>
      </c>
      <c r="F12" s="14">
        <v>2.4274</v>
      </c>
      <c r="G12" s="13">
        <v>10</v>
      </c>
      <c r="H12" s="36">
        <f t="shared" si="0"/>
        <v>-1534.7808287555554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opLeftCell="A4" zoomScaleSheetLayoutView="80" workbookViewId="0">
      <selection activeCell="A6" sqref="A6:H12"/>
    </sheetView>
  </sheetViews>
  <sheetFormatPr defaultRowHeight="12.75"/>
  <cols>
    <col min="1" max="1" width="4.42578125" style="1" customWidth="1"/>
    <col min="2" max="2" width="78.5703125" style="1" customWidth="1"/>
    <col min="3" max="3" width="6.140625" customWidth="1"/>
    <col min="4" max="4" width="13.85546875" customWidth="1"/>
    <col min="5" max="5" width="12.140625" customWidth="1"/>
    <col min="6" max="7" width="12.28515625" customWidth="1"/>
    <col min="8" max="8" width="13" customWidth="1"/>
  </cols>
  <sheetData>
    <row r="1" spans="1:8" ht="15.75">
      <c r="A1" s="2"/>
      <c r="B1" s="2"/>
      <c r="C1" s="11"/>
      <c r="D1" s="11"/>
      <c r="E1" s="11"/>
      <c r="F1" s="11"/>
      <c r="G1" s="34" t="s">
        <v>21</v>
      </c>
      <c r="H1" s="34"/>
    </row>
    <row r="2" spans="1:8" ht="15.75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33" t="s">
        <v>25</v>
      </c>
      <c r="B4" s="33"/>
      <c r="C4" s="33"/>
      <c r="D4" s="33"/>
      <c r="E4" s="33"/>
      <c r="F4" s="33"/>
      <c r="G4" s="33"/>
      <c r="H4" s="33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18</v>
      </c>
    </row>
    <row r="7" spans="1:8" ht="15.75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22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9033247.9000000004</v>
      </c>
      <c r="E8" s="16"/>
      <c r="F8" s="13"/>
      <c r="G8" s="13"/>
      <c r="H8" s="27">
        <f>SUM(H9:H12)</f>
        <v>24363.673280511113</v>
      </c>
    </row>
    <row r="9" spans="1:8" ht="33.75" customHeight="1">
      <c r="A9" s="23" t="s">
        <v>10</v>
      </c>
      <c r="B9" s="10" t="s">
        <v>0</v>
      </c>
      <c r="C9" s="13">
        <v>100</v>
      </c>
      <c r="D9" s="30">
        <v>4182235.7</v>
      </c>
      <c r="E9" s="13">
        <v>90</v>
      </c>
      <c r="F9" s="14">
        <v>2.4274</v>
      </c>
      <c r="G9" s="13">
        <v>10</v>
      </c>
      <c r="H9" s="27">
        <f>SUM(D9/E9%*G9%*F9%)</f>
        <v>11279.954375755557</v>
      </c>
    </row>
    <row r="10" spans="1:8" ht="51" customHeight="1">
      <c r="A10" s="23" t="s">
        <v>9</v>
      </c>
      <c r="B10" s="10" t="s">
        <v>1</v>
      </c>
      <c r="C10" s="13">
        <v>100</v>
      </c>
      <c r="D10" s="30">
        <v>23358</v>
      </c>
      <c r="E10" s="13">
        <v>90</v>
      </c>
      <c r="F10" s="14">
        <v>2.4274</v>
      </c>
      <c r="G10" s="13">
        <v>10</v>
      </c>
      <c r="H10" s="27">
        <f t="shared" ref="H10:H12" si="0">SUM(D10/E10%*G10%*F10%)</f>
        <v>62.999121333333335</v>
      </c>
    </row>
    <row r="11" spans="1:8" ht="49.5" customHeight="1">
      <c r="A11" s="23" t="s">
        <v>19</v>
      </c>
      <c r="B11" s="10" t="s">
        <v>2</v>
      </c>
      <c r="C11" s="13">
        <v>100</v>
      </c>
      <c r="D11" s="30">
        <v>5469729.2000000002</v>
      </c>
      <c r="E11" s="13">
        <v>90</v>
      </c>
      <c r="F11" s="14">
        <v>2.4274</v>
      </c>
      <c r="G11" s="13">
        <v>10</v>
      </c>
      <c r="H11" s="27">
        <f t="shared" si="0"/>
        <v>14752.46740008889</v>
      </c>
    </row>
    <row r="12" spans="1:8" ht="49.5" customHeight="1" thickBot="1">
      <c r="A12" s="24" t="s">
        <v>20</v>
      </c>
      <c r="B12" s="25" t="s">
        <v>3</v>
      </c>
      <c r="C12" s="26">
        <v>100</v>
      </c>
      <c r="D12" s="32">
        <v>-642075</v>
      </c>
      <c r="E12" s="26">
        <v>90</v>
      </c>
      <c r="F12" s="31">
        <v>2.4274</v>
      </c>
      <c r="G12" s="26">
        <v>10</v>
      </c>
      <c r="H12" s="28">
        <f t="shared" si="0"/>
        <v>-1731.7476166666668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2021</vt:lpstr>
      <vt:lpstr>2022</vt:lpstr>
      <vt:lpstr>2023</vt:lpstr>
      <vt:lpstr>'2021'!Область_печати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1</cp:lastModifiedBy>
  <cp:lastPrinted>2020-11-11T05:46:12Z</cp:lastPrinted>
  <dcterms:created xsi:type="dcterms:W3CDTF">2011-10-06T03:46:02Z</dcterms:created>
  <dcterms:modified xsi:type="dcterms:W3CDTF">2020-11-11T05:50:26Z</dcterms:modified>
</cp:coreProperties>
</file>