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2" windowWidth="15456" windowHeight="11256" activeTab="2"/>
  </bookViews>
  <sheets>
    <sheet name="2022" sheetId="4" r:id="rId1"/>
    <sheet name="2023" sheetId="5" r:id="rId2"/>
    <sheet name="2024" sheetId="6" r:id="rId3"/>
  </sheets>
  <definedNames>
    <definedName name="_xlnm.Print_Area" localSheetId="0">'2022'!$A$1:$H$13</definedName>
  </definedNames>
  <calcPr calcId="124519"/>
</workbook>
</file>

<file path=xl/calcChain.xml><?xml version="1.0" encoding="utf-8"?>
<calcChain xmlns="http://schemas.openxmlformats.org/spreadsheetml/2006/main">
  <c r="H9" i="5"/>
  <c r="H12" i="4"/>
  <c r="H10" i="6"/>
  <c r="H11"/>
  <c r="H12"/>
  <c r="H9"/>
  <c r="D8"/>
  <c r="H10" i="5"/>
  <c r="H11"/>
  <c r="H12"/>
  <c r="D8"/>
  <c r="H10" i="4"/>
  <c r="H11"/>
  <c r="H9"/>
  <c r="D8"/>
  <c r="H8" l="1"/>
  <c r="H8" i="6"/>
  <c r="H8" i="5"/>
</calcChain>
</file>

<file path=xl/sharedStrings.xml><?xml version="1.0" encoding="utf-8"?>
<sst xmlns="http://schemas.openxmlformats.org/spreadsheetml/2006/main" count="68" uniqueCount="26">
  <si>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</si>
  <si>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</si>
  <si>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</si>
  <si>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</si>
  <si>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к Пояснительной записке</t>
  </si>
  <si>
    <t>№ п/п</t>
  </si>
  <si>
    <t>Наименование показателя</t>
  </si>
  <si>
    <t>Уровень собираемости, %</t>
  </si>
  <si>
    <t>1</t>
  </si>
  <si>
    <t>1.2</t>
  </si>
  <si>
    <t>1.1</t>
  </si>
  <si>
    <t>Доходы от уплаты акцизов на нефтепродукты, подлежащие распределению в консолидированные бюджеты субъектов Российской Федерации</t>
  </si>
  <si>
    <t>Сумма акциза в краевой 
бюджет, тыс. рублей</t>
  </si>
  <si>
    <t>Норматив отчислений 
доходов от акцизов на 
нефтепродукты в краевой бюджет, %</t>
  </si>
  <si>
    <t>Норматив распределения 
доходов от акцизов на 
нефтепродукты в бюджет 
города Назарово, %</t>
  </si>
  <si>
    <t>Норматив отчислений 
доходов от акцизов на 
нефтепродукты в городской бюджет, %</t>
  </si>
  <si>
    <t>Приложение 6</t>
  </si>
  <si>
    <t>Сумма акциза в городской 
бюджет, тыс. рублей</t>
  </si>
  <si>
    <t>1.3</t>
  </si>
  <si>
    <t>1.4</t>
  </si>
  <si>
    <t>Приложение 7</t>
  </si>
  <si>
    <t>6=2/3*4*5</t>
  </si>
  <si>
    <t>Расчет суммы акцизов по подакцизным товарам (продукции), производимым на территории Российской Федерации, на 2022 год</t>
  </si>
  <si>
    <t>Расчет суммы акцизов по подакцизным товарам (продукции), производимым на территории Российской Федерации, на 2023 год</t>
  </si>
  <si>
    <t>Приложение 4</t>
  </si>
  <si>
    <t>Расчет суммы акцизов по подакцизным товарам (продукции), производимым на территории Российской Федерации, на 2024 год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</si>
</sst>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#,##0.00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49" fontId="0" fillId="0" borderId="0" xfId="0" applyNumberForma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164" fontId="1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3" fontId="1" fillId="0" borderId="1" xfId="0" quotePrefix="1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/>
    <xf numFmtId="164" fontId="0" fillId="0" borderId="0" xfId="0" applyNumberFormat="1"/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wrapText="1"/>
    </xf>
    <xf numFmtId="166" fontId="1" fillId="0" borderId="1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textRotation="90" wrapText="1"/>
    </xf>
    <xf numFmtId="164" fontId="1" fillId="0" borderId="4" xfId="0" applyNumberFormat="1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wrapText="1"/>
    </xf>
    <xf numFmtId="164" fontId="1" fillId="0" borderId="6" xfId="0" applyNumberFormat="1" applyFont="1" applyBorder="1" applyAlignment="1">
      <alignment horizontal="center" wrapText="1"/>
    </xf>
    <xf numFmtId="49" fontId="1" fillId="0" borderId="5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vertical="top" wrapText="1"/>
    </xf>
    <xf numFmtId="164" fontId="1" fillId="0" borderId="8" xfId="0" applyNumberFormat="1" applyFont="1" applyBorder="1" applyAlignment="1">
      <alignment vertical="top" wrapText="1"/>
    </xf>
    <xf numFmtId="4" fontId="0" fillId="0" borderId="0" xfId="0" applyNumberFormat="1"/>
    <xf numFmtId="164" fontId="1" fillId="2" borderId="1" xfId="1" applyNumberFormat="1" applyFont="1" applyFill="1" applyBorder="1" applyAlignment="1">
      <alignment vertical="top" wrapText="1"/>
    </xf>
    <xf numFmtId="165" fontId="1" fillId="0" borderId="8" xfId="0" applyNumberFormat="1" applyFont="1" applyBorder="1" applyAlignment="1">
      <alignment vertical="top" wrapText="1"/>
    </xf>
    <xf numFmtId="164" fontId="1" fillId="0" borderId="6" xfId="0" applyNumberFormat="1" applyFont="1" applyBorder="1" applyAlignment="1">
      <alignment vertical="top" wrapText="1"/>
    </xf>
    <xf numFmtId="164" fontId="1" fillId="0" borderId="9" xfId="0" applyNumberFormat="1" applyFont="1" applyBorder="1" applyAlignment="1">
      <alignment vertical="top" wrapText="1"/>
    </xf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164" fontId="1" fillId="2" borderId="8" xfId="1" applyNumberFormat="1" applyFont="1" applyFill="1" applyBorder="1" applyAlignment="1">
      <alignment vertical="top" wrapText="1"/>
    </xf>
  </cellXfs>
  <cellStyles count="2">
    <cellStyle name="Обычный" xfId="0" builtinId="0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"/>
  <sheetViews>
    <sheetView topLeftCell="A5" zoomScaleSheetLayoutView="80" workbookViewId="0">
      <selection activeCell="A6" sqref="A6:H12"/>
    </sheetView>
  </sheetViews>
  <sheetFormatPr defaultRowHeight="13.2"/>
  <cols>
    <col min="1" max="1" width="4.44140625" style="1" customWidth="1"/>
    <col min="2" max="2" width="78.6640625" style="1" customWidth="1"/>
    <col min="3" max="3" width="6" customWidth="1"/>
    <col min="4" max="4" width="13.88671875" customWidth="1"/>
    <col min="5" max="5" width="12.109375" customWidth="1"/>
    <col min="6" max="7" width="12.33203125" customWidth="1"/>
    <col min="8" max="8" width="15.33203125" customWidth="1"/>
  </cols>
  <sheetData>
    <row r="1" spans="1:8" ht="15.6">
      <c r="A1" s="2"/>
      <c r="B1" s="2"/>
      <c r="C1" s="11"/>
      <c r="D1" s="11"/>
      <c r="E1" s="11"/>
      <c r="F1" s="11"/>
      <c r="G1" s="33" t="s">
        <v>24</v>
      </c>
      <c r="H1" s="33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6" customHeight="1">
      <c r="A4" s="32" t="s">
        <v>22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17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>
        <v>6</v>
      </c>
    </row>
    <row r="8" spans="1:8" ht="35.25" customHeight="1">
      <c r="A8" s="23" t="s">
        <v>8</v>
      </c>
      <c r="B8" s="10" t="s">
        <v>11</v>
      </c>
      <c r="C8" s="13"/>
      <c r="D8" s="13">
        <f>SUM(D9:D12)</f>
        <v>7789802.1999999993</v>
      </c>
      <c r="E8" s="13"/>
      <c r="F8" s="13"/>
      <c r="G8" s="13"/>
      <c r="H8" s="30">
        <f>SUM(H9:H12)</f>
        <v>3951.3771659500003</v>
      </c>
    </row>
    <row r="9" spans="1:8" ht="35.25" customHeight="1">
      <c r="A9" s="23" t="s">
        <v>10</v>
      </c>
      <c r="B9" s="10" t="s">
        <v>0</v>
      </c>
      <c r="C9" s="13">
        <v>100</v>
      </c>
      <c r="D9" s="13">
        <v>3522009.1</v>
      </c>
      <c r="E9" s="13">
        <v>80</v>
      </c>
      <c r="F9" s="14">
        <v>0.2029</v>
      </c>
      <c r="G9" s="13">
        <v>20</v>
      </c>
      <c r="H9" s="30">
        <f>SUM(D9/E9%*F9%*G9%)</f>
        <v>1786.5391159750002</v>
      </c>
    </row>
    <row r="10" spans="1:8" ht="50.25" customHeight="1">
      <c r="A10" s="23" t="s">
        <v>9</v>
      </c>
      <c r="B10" s="10" t="s">
        <v>1</v>
      </c>
      <c r="C10" s="13">
        <v>100</v>
      </c>
      <c r="D10" s="13">
        <v>19495.8</v>
      </c>
      <c r="E10" s="13">
        <v>80</v>
      </c>
      <c r="F10" s="14">
        <v>0.2029</v>
      </c>
      <c r="G10" s="13">
        <v>20</v>
      </c>
      <c r="H10" s="30">
        <f t="shared" ref="H10:H11" si="0">SUM(D10/E10%*F10%*G10%)</f>
        <v>9.889244549999999</v>
      </c>
    </row>
    <row r="11" spans="1:8" ht="48.75" customHeight="1">
      <c r="A11" s="23" t="s">
        <v>18</v>
      </c>
      <c r="B11" s="10" t="s">
        <v>2</v>
      </c>
      <c r="C11" s="13">
        <v>100</v>
      </c>
      <c r="D11" s="13">
        <v>4689938.7</v>
      </c>
      <c r="E11" s="13">
        <v>80</v>
      </c>
      <c r="F11" s="14">
        <v>0.2029</v>
      </c>
      <c r="G11" s="13">
        <v>20</v>
      </c>
      <c r="H11" s="30">
        <f t="shared" si="0"/>
        <v>2378.9714055750001</v>
      </c>
    </row>
    <row r="12" spans="1:8" ht="49.5" customHeight="1" thickBot="1">
      <c r="A12" s="24" t="s">
        <v>19</v>
      </c>
      <c r="B12" s="25" t="s">
        <v>3</v>
      </c>
      <c r="C12" s="26">
        <v>100</v>
      </c>
      <c r="D12" s="26">
        <v>-441641.4</v>
      </c>
      <c r="E12" s="26">
        <v>80</v>
      </c>
      <c r="F12" s="29">
        <v>0.2029</v>
      </c>
      <c r="G12" s="26">
        <v>20</v>
      </c>
      <c r="H12" s="31">
        <f>SUM(D12/E12%*F12%*G12%)</f>
        <v>-224.02260015000002</v>
      </c>
    </row>
    <row r="14" spans="1:8">
      <c r="H14" s="27"/>
    </row>
    <row r="16" spans="1:8">
      <c r="H16" s="27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37" header="0.51181102362204722" footer="0.51181102362204722"/>
  <pageSetup paperSize="9" scale="88" firstPageNumber="2434" orientation="landscape" useFirstPageNumber="1" r:id="rId1"/>
  <headerFooter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opLeftCell="A5" zoomScaleSheetLayoutView="80" workbookViewId="0">
      <selection activeCell="A6" sqref="A6:H12"/>
    </sheetView>
  </sheetViews>
  <sheetFormatPr defaultRowHeight="13.2"/>
  <cols>
    <col min="1" max="1" width="4.33203125" style="1" customWidth="1"/>
    <col min="2" max="2" width="77.88671875" style="1" customWidth="1"/>
    <col min="3" max="3" width="6.109375" customWidth="1"/>
    <col min="4" max="4" width="13.88671875" customWidth="1"/>
    <col min="5" max="5" width="10" customWidth="1"/>
    <col min="6" max="7" width="12.33203125" customWidth="1"/>
    <col min="8" max="8" width="13.109375" customWidth="1"/>
  </cols>
  <sheetData>
    <row r="1" spans="1:8" ht="15.6">
      <c r="A1" s="2"/>
      <c r="B1" s="2"/>
      <c r="C1" s="11"/>
      <c r="D1" s="11"/>
      <c r="E1" s="11"/>
      <c r="F1" s="11"/>
      <c r="G1" s="33" t="s">
        <v>16</v>
      </c>
      <c r="H1" s="33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51" customHeight="1">
      <c r="A4" s="32" t="s">
        <v>23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17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21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7974594.5</v>
      </c>
      <c r="E8" s="13"/>
      <c r="F8" s="13"/>
      <c r="G8" s="13"/>
      <c r="H8" s="30">
        <f>SUM(H9:H12)</f>
        <v>4045.1130601250002</v>
      </c>
    </row>
    <row r="9" spans="1:8" ht="33.75" customHeight="1">
      <c r="A9" s="23" t="s">
        <v>10</v>
      </c>
      <c r="B9" s="10" t="s">
        <v>0</v>
      </c>
      <c r="C9" s="13">
        <v>100</v>
      </c>
      <c r="D9" s="28">
        <v>3567814.6</v>
      </c>
      <c r="E9" s="13">
        <v>80</v>
      </c>
      <c r="F9" s="14">
        <v>0.2029</v>
      </c>
      <c r="G9" s="13">
        <v>20</v>
      </c>
      <c r="H9" s="30">
        <f>SUM(D9/E9%*F9%*G9%)</f>
        <v>1809.7739558500002</v>
      </c>
    </row>
    <row r="10" spans="1:8" ht="50.25" customHeight="1">
      <c r="A10" s="23" t="s">
        <v>9</v>
      </c>
      <c r="B10" s="10" t="s">
        <v>1</v>
      </c>
      <c r="C10" s="13">
        <v>100</v>
      </c>
      <c r="D10" s="28">
        <v>19984.599999999999</v>
      </c>
      <c r="E10" s="13">
        <v>80</v>
      </c>
      <c r="F10" s="14">
        <v>0.2029</v>
      </c>
      <c r="G10" s="13">
        <v>20</v>
      </c>
      <c r="H10" s="30">
        <f t="shared" ref="H10:H12" si="0">SUM(D10/E10%*F10%*G10%)</f>
        <v>10.137188349999999</v>
      </c>
    </row>
    <row r="11" spans="1:8" ht="49.5" customHeight="1">
      <c r="A11" s="23" t="s">
        <v>18</v>
      </c>
      <c r="B11" s="10" t="s">
        <v>2</v>
      </c>
      <c r="C11" s="13">
        <v>100</v>
      </c>
      <c r="D11" s="28">
        <v>4828901.7</v>
      </c>
      <c r="E11" s="13">
        <v>80</v>
      </c>
      <c r="F11" s="14">
        <v>0.2029</v>
      </c>
      <c r="G11" s="13">
        <v>20</v>
      </c>
      <c r="H11" s="30">
        <f t="shared" si="0"/>
        <v>2449.4603873249998</v>
      </c>
    </row>
    <row r="12" spans="1:8" ht="48.75" customHeight="1" thickBot="1">
      <c r="A12" s="24" t="s">
        <v>19</v>
      </c>
      <c r="B12" s="25" t="s">
        <v>3</v>
      </c>
      <c r="C12" s="26">
        <v>100</v>
      </c>
      <c r="D12" s="34">
        <v>-442106.4</v>
      </c>
      <c r="E12" s="26">
        <v>80</v>
      </c>
      <c r="F12" s="29">
        <v>0.2029</v>
      </c>
      <c r="G12" s="26">
        <v>20</v>
      </c>
      <c r="H12" s="31">
        <f t="shared" si="0"/>
        <v>-224.25847140000002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91" firstPageNumber="2435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"/>
  <sheetViews>
    <sheetView tabSelected="1" topLeftCell="C5" zoomScaleSheetLayoutView="80" workbookViewId="0">
      <selection activeCell="A6" sqref="A6:H12"/>
    </sheetView>
  </sheetViews>
  <sheetFormatPr defaultRowHeight="13.2"/>
  <cols>
    <col min="1" max="1" width="4.44140625" style="1" customWidth="1"/>
    <col min="2" max="2" width="78.5546875" style="1" customWidth="1"/>
    <col min="3" max="3" width="6.109375" customWidth="1"/>
    <col min="4" max="4" width="13.88671875" customWidth="1"/>
    <col min="5" max="5" width="12.109375" customWidth="1"/>
    <col min="6" max="7" width="12.33203125" customWidth="1"/>
    <col min="8" max="8" width="13" customWidth="1"/>
  </cols>
  <sheetData>
    <row r="1" spans="1:8" ht="15.6">
      <c r="A1" s="2"/>
      <c r="B1" s="2"/>
      <c r="C1" s="11"/>
      <c r="D1" s="11"/>
      <c r="E1" s="11"/>
      <c r="F1" s="11"/>
      <c r="G1" s="33" t="s">
        <v>20</v>
      </c>
      <c r="H1" s="33"/>
    </row>
    <row r="2" spans="1:8" ht="15.6">
      <c r="A2" s="2"/>
      <c r="B2" s="2"/>
      <c r="C2" s="11"/>
      <c r="D2" s="11"/>
      <c r="E2" s="11"/>
      <c r="F2" s="11"/>
      <c r="G2" s="11"/>
      <c r="H2" s="3" t="s">
        <v>4</v>
      </c>
    </row>
    <row r="3" spans="1:8" ht="9" customHeight="1">
      <c r="A3" s="2"/>
      <c r="B3" s="2"/>
      <c r="C3" s="11"/>
      <c r="D3" s="11"/>
      <c r="E3" s="11"/>
      <c r="F3" s="11"/>
      <c r="G3" s="11"/>
      <c r="H3" s="3"/>
    </row>
    <row r="4" spans="1:8" ht="37.5" customHeight="1">
      <c r="A4" s="32" t="s">
        <v>25</v>
      </c>
      <c r="B4" s="32"/>
      <c r="C4" s="32"/>
      <c r="D4" s="32"/>
      <c r="E4" s="32"/>
      <c r="F4" s="32"/>
      <c r="G4" s="32"/>
      <c r="H4" s="32"/>
    </row>
    <row r="5" spans="1:8" ht="9.75" customHeight="1" thickBot="1">
      <c r="A5" s="4"/>
      <c r="B5" s="5"/>
      <c r="C5" s="6"/>
      <c r="D5" s="6"/>
      <c r="E5" s="6"/>
      <c r="F5" s="6"/>
      <c r="G5" s="6"/>
      <c r="H5" s="7"/>
    </row>
    <row r="6" spans="1:8" ht="168.75" customHeight="1">
      <c r="A6" s="17" t="s">
        <v>5</v>
      </c>
      <c r="B6" s="18" t="s">
        <v>6</v>
      </c>
      <c r="C6" s="19" t="s">
        <v>7</v>
      </c>
      <c r="D6" s="19" t="s">
        <v>12</v>
      </c>
      <c r="E6" s="19" t="s">
        <v>13</v>
      </c>
      <c r="F6" s="19" t="s">
        <v>14</v>
      </c>
      <c r="G6" s="19" t="s">
        <v>15</v>
      </c>
      <c r="H6" s="20" t="s">
        <v>17</v>
      </c>
    </row>
    <row r="7" spans="1:8" ht="15.6">
      <c r="A7" s="21"/>
      <c r="B7" s="8" t="s">
        <v>8</v>
      </c>
      <c r="C7" s="9">
        <v>1</v>
      </c>
      <c r="D7" s="15">
        <v>2</v>
      </c>
      <c r="E7" s="9">
        <v>3</v>
      </c>
      <c r="F7" s="9">
        <v>4</v>
      </c>
      <c r="G7" s="9">
        <v>5</v>
      </c>
      <c r="H7" s="22" t="s">
        <v>21</v>
      </c>
    </row>
    <row r="8" spans="1:8" ht="33.75" customHeight="1">
      <c r="A8" s="23" t="s">
        <v>8</v>
      </c>
      <c r="B8" s="10" t="s">
        <v>11</v>
      </c>
      <c r="C8" s="13"/>
      <c r="D8" s="13">
        <f>SUM(D9:D12)</f>
        <v>8191556.0999999996</v>
      </c>
      <c r="E8" s="16"/>
      <c r="F8" s="13"/>
      <c r="G8" s="13"/>
      <c r="H8" s="30">
        <f>SUM(H9:H12)</f>
        <v>4155.1668317249996</v>
      </c>
    </row>
    <row r="9" spans="1:8" ht="33.75" customHeight="1">
      <c r="A9" s="23" t="s">
        <v>10</v>
      </c>
      <c r="B9" s="10" t="s">
        <v>0</v>
      </c>
      <c r="C9" s="13">
        <v>100</v>
      </c>
      <c r="D9" s="28">
        <v>3606567.4</v>
      </c>
      <c r="E9" s="13">
        <v>80</v>
      </c>
      <c r="F9" s="14">
        <v>0.2029</v>
      </c>
      <c r="G9" s="13">
        <v>20</v>
      </c>
      <c r="H9" s="30">
        <f>SUM(D9/E9%*G9%*F9%)</f>
        <v>1829.4313136500002</v>
      </c>
    </row>
    <row r="10" spans="1:8" ht="51" customHeight="1">
      <c r="A10" s="23" t="s">
        <v>9</v>
      </c>
      <c r="B10" s="10" t="s">
        <v>1</v>
      </c>
      <c r="C10" s="13">
        <v>100</v>
      </c>
      <c r="D10" s="28">
        <v>20939</v>
      </c>
      <c r="E10" s="13">
        <v>80</v>
      </c>
      <c r="F10" s="14">
        <v>0.2029</v>
      </c>
      <c r="G10" s="13">
        <v>20</v>
      </c>
      <c r="H10" s="30">
        <f t="shared" ref="H10:H12" si="0">SUM(D10/E10%*G10%*F10%)</f>
        <v>10.62130775</v>
      </c>
    </row>
    <row r="11" spans="1:8" ht="49.5" customHeight="1">
      <c r="A11" s="23" t="s">
        <v>18</v>
      </c>
      <c r="B11" s="10" t="s">
        <v>2</v>
      </c>
      <c r="C11" s="13">
        <v>100</v>
      </c>
      <c r="D11" s="28">
        <v>5026834.2</v>
      </c>
      <c r="E11" s="13">
        <v>80</v>
      </c>
      <c r="F11" s="14">
        <v>0.2029</v>
      </c>
      <c r="G11" s="13">
        <v>20</v>
      </c>
      <c r="H11" s="30">
        <f t="shared" si="0"/>
        <v>2549.8616479500001</v>
      </c>
    </row>
    <row r="12" spans="1:8" ht="49.5" customHeight="1" thickBot="1">
      <c r="A12" s="24" t="s">
        <v>19</v>
      </c>
      <c r="B12" s="25" t="s">
        <v>3</v>
      </c>
      <c r="C12" s="26">
        <v>100</v>
      </c>
      <c r="D12" s="34">
        <v>-462784.5</v>
      </c>
      <c r="E12" s="26">
        <v>80</v>
      </c>
      <c r="F12" s="29">
        <v>0.2029</v>
      </c>
      <c r="G12" s="26">
        <v>20</v>
      </c>
      <c r="H12" s="31">
        <f t="shared" si="0"/>
        <v>-234.747437625</v>
      </c>
    </row>
    <row r="14" spans="1:8">
      <c r="H14" s="12"/>
    </row>
  </sheetData>
  <mergeCells count="2">
    <mergeCell ref="A4:H4"/>
    <mergeCell ref="G1:H1"/>
  </mergeCells>
  <phoneticPr fontId="4" type="noConversion"/>
  <pageMargins left="0.78740157480314965" right="0.39370078740157483" top="0.78740157480314965" bottom="0.78740157480314965" header="0.51181102362204722" footer="0.51181102362204722"/>
  <pageSetup paperSize="9" scale="89" firstPageNumber="2436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2022</vt:lpstr>
      <vt:lpstr>2023</vt:lpstr>
      <vt:lpstr>2024</vt:lpstr>
      <vt:lpstr>'2022'!Область_печати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Сидоркина Тамара Павловна</dc:creator>
  <cp:lastModifiedBy>Shmakova</cp:lastModifiedBy>
  <cp:lastPrinted>2021-10-22T04:15:51Z</cp:lastPrinted>
  <dcterms:created xsi:type="dcterms:W3CDTF">2011-10-06T03:46:02Z</dcterms:created>
  <dcterms:modified xsi:type="dcterms:W3CDTF">2021-11-10T01:07:06Z</dcterms:modified>
</cp:coreProperties>
</file>