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-22-019\Desktop\Документы Шмакова - со старого компа\Мои документы\О.В\Бюджет 2023\"/>
    </mc:Choice>
  </mc:AlternateContent>
  <xr:revisionPtr revIDLastSave="0" documentId="13_ncr:1_{748B33AD-82A8-4565-B25B-981C2CACD99C}" xr6:coauthVersionLast="47" xr6:coauthVersionMax="47" xr10:uidLastSave="{00000000-0000-0000-0000-000000000000}"/>
  <bookViews>
    <workbookView xWindow="165" yWindow="0" windowWidth="28800" windowHeight="15600" activeTab="2" xr2:uid="{00000000-000D-0000-FFFF-FFFF00000000}"/>
  </bookViews>
  <sheets>
    <sheet name="2023" sheetId="4" r:id="rId1"/>
    <sheet name="2024" sheetId="5" r:id="rId2"/>
    <sheet name="2025" sheetId="6" r:id="rId3"/>
  </sheets>
  <definedNames>
    <definedName name="_xlnm.Print_Area" localSheetId="0">'2023'!$A$1:$H$13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5" l="1"/>
  <c r="H12" i="4"/>
  <c r="H10" i="6"/>
  <c r="H11" i="6"/>
  <c r="H12" i="6"/>
  <c r="H9" i="6"/>
  <c r="D8" i="6"/>
  <c r="H10" i="5"/>
  <c r="H11" i="5"/>
  <c r="H12" i="5"/>
  <c r="D8" i="5"/>
  <c r="H10" i="4"/>
  <c r="H11" i="4"/>
  <c r="H9" i="4"/>
  <c r="D8" i="4"/>
  <c r="H8" i="6" l="1"/>
</calcChain>
</file>

<file path=xl/sharedStrings.xml><?xml version="1.0" encoding="utf-8"?>
<sst xmlns="http://schemas.openxmlformats.org/spreadsheetml/2006/main" count="68" uniqueCount="26">
  <si>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</si>
  <si>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</si>
  <si>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</si>
  <si>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</si>
  <si>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</si>
  <si>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</si>
  <si>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</si>
  <si>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</si>
  <si>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</si>
  <si>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</si>
  <si>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</si>
  <si>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</si>
  <si>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</si>
  <si>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</si>
  <si>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</si>
  <si>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</si>
  <si>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6</t>
  </si>
  <si>
    <t>Сумма акциза в городской 
бюджет, тыс. рублей</t>
  </si>
  <si>
    <t>1.3</t>
  </si>
  <si>
    <t>1.4</t>
  </si>
  <si>
    <t>6=2/3*4*5</t>
  </si>
  <si>
    <t>Расчет суммы акцизов по подакцизным товарам (продукции), производимым на территории Российской Федерации, на 2023 год</t>
  </si>
  <si>
    <t>Приложение 4</t>
  </si>
  <si>
    <t>Расчет суммы акцизов по подакцизным товарам (продукции), производимым на территории Российской Федерации, на 2024 год</t>
  </si>
  <si>
    <t>Расчет суммы акцизов по подакцизным товарам (продукции), производимым на территории Российской Федерации, на 2025 год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</si>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</sst>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#,##0.00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4" fontId="0" fillId="0" borderId="0" xfId="0" applyNumberFormat="1"/>
    <xf numFmtId="164" fontId="1" fillId="2" borderId="1" xfId="1" applyNumberFormat="1" applyFont="1" applyFill="1" applyBorder="1" applyAlignment="1">
      <alignment vertical="top" wrapText="1"/>
    </xf>
    <xf numFmtId="165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9" xfId="0" applyNumberFormat="1" applyFont="1" applyBorder="1" applyAlignment="1">
      <alignment vertical="top" wrapText="1"/>
    </xf>
    <xf numFmtId="164" fontId="1" fillId="2" borderId="8" xfId="1" applyNumberFormat="1" applyFont="1" applyFill="1" applyBorder="1" applyAlignment="1">
      <alignment vertical="top" wrapText="1"/>
    </xf>
    <xf numFmtId="164" fontId="1" fillId="0" borderId="10" xfId="0" applyNumberFormat="1" applyFont="1" applyBorder="1" applyAlignment="1">
      <alignment horizontal="center" textRotation="90" wrapText="1"/>
    </xf>
    <xf numFmtId="164" fontId="1" fillId="0" borderId="11" xfId="0" applyNumberFormat="1" applyFont="1" applyBorder="1" applyAlignment="1">
      <alignment horizontal="center" wrapText="1"/>
    </xf>
    <xf numFmtId="164" fontId="1" fillId="0" borderId="11" xfId="0" applyNumberFormat="1" applyFont="1" applyBorder="1" applyAlignment="1">
      <alignment vertical="top" wrapText="1"/>
    </xf>
    <xf numFmtId="164" fontId="1" fillId="0" borderId="12" xfId="0" applyNumberFormat="1" applyFont="1" applyBorder="1" applyAlignment="1">
      <alignment vertical="top" wrapText="1"/>
    </xf>
    <xf numFmtId="3" fontId="1" fillId="0" borderId="6" xfId="0" quotePrefix="1" applyNumberFormat="1" applyFont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_Лист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6"/>
  <sheetViews>
    <sheetView zoomScaleSheetLayoutView="80" workbookViewId="0">
      <selection activeCell="H9" sqref="H9"/>
    </sheetView>
  </sheetViews>
  <sheetFormatPr defaultRowHeight="12.75" x14ac:dyDescent="0.2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 x14ac:dyDescent="0.25">
      <c r="A1" s="2"/>
      <c r="B1" s="2"/>
      <c r="C1" s="11"/>
      <c r="D1" s="11"/>
      <c r="E1" s="11"/>
      <c r="F1" s="11"/>
      <c r="G1" s="39" t="s">
        <v>22</v>
      </c>
      <c r="H1" s="39"/>
    </row>
    <row r="2" spans="1:8" ht="15.75" x14ac:dyDescent="0.2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 x14ac:dyDescent="0.25">
      <c r="A3" s="2"/>
      <c r="B3" s="2"/>
      <c r="C3" s="11"/>
      <c r="D3" s="11"/>
      <c r="E3" s="11"/>
      <c r="F3" s="11"/>
      <c r="G3" s="11"/>
      <c r="H3" s="3"/>
    </row>
    <row r="4" spans="1:8" ht="36" customHeight="1" x14ac:dyDescent="0.3">
      <c r="A4" s="38" t="s">
        <v>21</v>
      </c>
      <c r="B4" s="38"/>
      <c r="C4" s="38"/>
      <c r="D4" s="38"/>
      <c r="E4" s="38"/>
      <c r="F4" s="38"/>
      <c r="G4" s="38"/>
      <c r="H4" s="38"/>
    </row>
    <row r="5" spans="1:8" ht="9.75" customHeight="1" thickBot="1" x14ac:dyDescent="0.3">
      <c r="A5" s="4"/>
      <c r="B5" s="5"/>
      <c r="C5" s="6"/>
      <c r="D5" s="6"/>
      <c r="E5" s="6"/>
      <c r="F5" s="6"/>
      <c r="G5" s="6"/>
      <c r="H5" s="7"/>
    </row>
    <row r="6" spans="1:8" ht="168.75" customHeight="1" x14ac:dyDescent="0.2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17</v>
      </c>
    </row>
    <row r="7" spans="1:8" ht="15.75" x14ac:dyDescent="0.2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>
        <v>6</v>
      </c>
    </row>
    <row r="8" spans="1:8" ht="35.25" customHeight="1" x14ac:dyDescent="0.2">
      <c r="A8" s="23" t="s">
        <v>8</v>
      </c>
      <c r="B8" s="10" t="s">
        <v>11</v>
      </c>
      <c r="C8" s="13"/>
      <c r="D8" s="13">
        <f>SUM(D9:D12)</f>
        <v>8181586.4999999991</v>
      </c>
      <c r="E8" s="13"/>
      <c r="F8" s="13"/>
      <c r="G8" s="13"/>
      <c r="H8" s="30">
        <v>4135.7</v>
      </c>
    </row>
    <row r="9" spans="1:8" ht="35.25" customHeight="1" x14ac:dyDescent="0.2">
      <c r="A9" s="23" t="s">
        <v>10</v>
      </c>
      <c r="B9" s="10" t="s">
        <v>0</v>
      </c>
      <c r="C9" s="13">
        <v>100</v>
      </c>
      <c r="D9" s="28">
        <v>3875209.4</v>
      </c>
      <c r="E9" s="13">
        <v>80</v>
      </c>
      <c r="F9" s="14">
        <v>0.20219999999999999</v>
      </c>
      <c r="G9" s="13">
        <v>20</v>
      </c>
      <c r="H9" s="30">
        <f>SUM(D9/E9%*F9%*G9%)</f>
        <v>1958.9183516999999</v>
      </c>
    </row>
    <row r="10" spans="1:8" ht="50.25" customHeight="1" x14ac:dyDescent="0.2">
      <c r="A10" s="23" t="s">
        <v>9</v>
      </c>
      <c r="B10" s="10" t="s">
        <v>1</v>
      </c>
      <c r="C10" s="13">
        <v>100</v>
      </c>
      <c r="D10" s="13">
        <v>26917.1</v>
      </c>
      <c r="E10" s="13">
        <v>80</v>
      </c>
      <c r="F10" s="14">
        <v>0.20219999999999999</v>
      </c>
      <c r="G10" s="13">
        <v>20</v>
      </c>
      <c r="H10" s="30">
        <f t="shared" ref="H10:H11" si="0">SUM(D10/E10%*F10%*G10%)</f>
        <v>13.606594049999996</v>
      </c>
    </row>
    <row r="11" spans="1:8" ht="48.75" customHeight="1" x14ac:dyDescent="0.2">
      <c r="A11" s="23" t="s">
        <v>18</v>
      </c>
      <c r="B11" s="10" t="s">
        <v>2</v>
      </c>
      <c r="C11" s="13">
        <v>100</v>
      </c>
      <c r="D11" s="28">
        <v>4790547.2</v>
      </c>
      <c r="E11" s="13">
        <v>80</v>
      </c>
      <c r="F11" s="14">
        <v>0.20219999999999999</v>
      </c>
      <c r="G11" s="13">
        <v>20</v>
      </c>
      <c r="H11" s="30">
        <f t="shared" si="0"/>
        <v>2421.6216096000003</v>
      </c>
    </row>
    <row r="12" spans="1:8" ht="49.5" customHeight="1" thickBot="1" x14ac:dyDescent="0.25">
      <c r="A12" s="24" t="s">
        <v>19</v>
      </c>
      <c r="B12" s="25" t="s">
        <v>3</v>
      </c>
      <c r="C12" s="26">
        <v>100</v>
      </c>
      <c r="D12" s="32">
        <v>-511087.2</v>
      </c>
      <c r="E12" s="26">
        <v>80</v>
      </c>
      <c r="F12" s="29">
        <v>0.20219999999999999</v>
      </c>
      <c r="G12" s="26">
        <v>20</v>
      </c>
      <c r="H12" s="31">
        <f>SUM(D12/E12%*F12%*G12%)</f>
        <v>-258.35457960000002</v>
      </c>
    </row>
    <row r="14" spans="1:8" x14ac:dyDescent="0.2">
      <c r="H14" s="27"/>
    </row>
    <row r="16" spans="1:8" x14ac:dyDescent="0.2">
      <c r="H16" s="27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4"/>
  <sheetViews>
    <sheetView zoomScaleSheetLayoutView="80" workbookViewId="0">
      <selection activeCell="G1" sqref="G1:H1"/>
    </sheetView>
  </sheetViews>
  <sheetFormatPr defaultRowHeight="12.75" x14ac:dyDescent="0.2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 x14ac:dyDescent="0.25">
      <c r="A1" s="2"/>
      <c r="B1" s="2"/>
      <c r="C1" s="11"/>
      <c r="D1" s="11"/>
      <c r="E1" s="11"/>
      <c r="F1" s="11"/>
      <c r="G1" s="39" t="s">
        <v>25</v>
      </c>
      <c r="H1" s="39"/>
    </row>
    <row r="2" spans="1:8" ht="15.75" x14ac:dyDescent="0.2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 x14ac:dyDescent="0.25">
      <c r="A3" s="2"/>
      <c r="B3" s="2"/>
      <c r="C3" s="11"/>
      <c r="D3" s="11"/>
      <c r="E3" s="11"/>
      <c r="F3" s="11"/>
      <c r="G3" s="11"/>
      <c r="H3" s="3"/>
    </row>
    <row r="4" spans="1:8" ht="51" customHeight="1" x14ac:dyDescent="0.3">
      <c r="A4" s="38" t="s">
        <v>23</v>
      </c>
      <c r="B4" s="38"/>
      <c r="C4" s="38"/>
      <c r="D4" s="38"/>
      <c r="E4" s="38"/>
      <c r="F4" s="38"/>
      <c r="G4" s="38"/>
      <c r="H4" s="38"/>
    </row>
    <row r="5" spans="1:8" ht="9.75" customHeight="1" thickBot="1" x14ac:dyDescent="0.3">
      <c r="A5" s="4"/>
      <c r="B5" s="5"/>
      <c r="C5" s="6"/>
      <c r="D5" s="6"/>
      <c r="E5" s="6"/>
      <c r="F5" s="6"/>
      <c r="G5" s="6"/>
      <c r="H5" s="7"/>
    </row>
    <row r="6" spans="1:8" ht="168.75" customHeight="1" x14ac:dyDescent="0.2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17</v>
      </c>
    </row>
    <row r="7" spans="1:8" ht="15.75" x14ac:dyDescent="0.2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20</v>
      </c>
    </row>
    <row r="8" spans="1:8" ht="33.75" customHeight="1" x14ac:dyDescent="0.2">
      <c r="A8" s="23" t="s">
        <v>8</v>
      </c>
      <c r="B8" s="10" t="s">
        <v>11</v>
      </c>
      <c r="C8" s="13"/>
      <c r="D8" s="13">
        <f>SUM(D9:D12)</f>
        <v>8653510.0199999996</v>
      </c>
      <c r="E8" s="13"/>
      <c r="F8" s="13"/>
      <c r="G8" s="13"/>
      <c r="H8" s="30">
        <v>4374.3999999999996</v>
      </c>
    </row>
    <row r="9" spans="1:8" ht="33.75" customHeight="1" x14ac:dyDescent="0.2">
      <c r="A9" s="23" t="s">
        <v>10</v>
      </c>
      <c r="B9" s="10" t="s">
        <v>0</v>
      </c>
      <c r="C9" s="13">
        <v>100</v>
      </c>
      <c r="D9" s="28">
        <v>4128439.64</v>
      </c>
      <c r="E9" s="13">
        <v>80</v>
      </c>
      <c r="F9" s="14">
        <v>0.20219999999999999</v>
      </c>
      <c r="G9" s="13">
        <v>20</v>
      </c>
      <c r="H9" s="30">
        <f>SUM(D9/E9%*F9%*G9%)</f>
        <v>2086.9262380199998</v>
      </c>
    </row>
    <row r="10" spans="1:8" ht="50.25" customHeight="1" x14ac:dyDescent="0.2">
      <c r="A10" s="23" t="s">
        <v>9</v>
      </c>
      <c r="B10" s="10" t="s">
        <v>1</v>
      </c>
      <c r="C10" s="13">
        <v>100</v>
      </c>
      <c r="D10" s="28">
        <v>28201.24</v>
      </c>
      <c r="E10" s="13">
        <v>80</v>
      </c>
      <c r="F10" s="14">
        <v>0.20219999999999999</v>
      </c>
      <c r="G10" s="13">
        <v>20</v>
      </c>
      <c r="H10" s="30">
        <f t="shared" ref="H10:H12" si="0">SUM(D10/E10%*F10%*G10%)</f>
        <v>14.255726820000001</v>
      </c>
    </row>
    <row r="11" spans="1:8" ht="49.5" customHeight="1" x14ac:dyDescent="0.2">
      <c r="A11" s="23" t="s">
        <v>18</v>
      </c>
      <c r="B11" s="10" t="s">
        <v>2</v>
      </c>
      <c r="C11" s="13">
        <v>100</v>
      </c>
      <c r="D11" s="28">
        <v>5037541.4400000004</v>
      </c>
      <c r="E11" s="13">
        <v>80</v>
      </c>
      <c r="F11" s="14">
        <v>0.20219999999999999</v>
      </c>
      <c r="G11" s="13">
        <v>20</v>
      </c>
      <c r="H11" s="30">
        <f t="shared" si="0"/>
        <v>2546.47719792</v>
      </c>
    </row>
    <row r="12" spans="1:8" ht="48.75" customHeight="1" thickBot="1" x14ac:dyDescent="0.25">
      <c r="A12" s="24" t="s">
        <v>19</v>
      </c>
      <c r="B12" s="25" t="s">
        <v>3</v>
      </c>
      <c r="C12" s="26">
        <v>100</v>
      </c>
      <c r="D12" s="32">
        <v>-540672.30000000005</v>
      </c>
      <c r="E12" s="26">
        <v>80</v>
      </c>
      <c r="F12" s="29">
        <v>0.20219999999999999</v>
      </c>
      <c r="G12" s="26">
        <v>20</v>
      </c>
      <c r="H12" s="31">
        <f t="shared" si="0"/>
        <v>-273.30984764999999</v>
      </c>
    </row>
    <row r="14" spans="1:8" x14ac:dyDescent="0.2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4"/>
  <sheetViews>
    <sheetView tabSelected="1" zoomScaleSheetLayoutView="80" workbookViewId="0">
      <selection activeCell="G2" sqref="G2"/>
    </sheetView>
  </sheetViews>
  <sheetFormatPr defaultRowHeight="12.75" x14ac:dyDescent="0.2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 x14ac:dyDescent="0.25">
      <c r="A1" s="2"/>
      <c r="B1" s="2"/>
      <c r="C1" s="11"/>
      <c r="D1" s="11"/>
      <c r="E1" s="11"/>
      <c r="F1" s="11"/>
      <c r="G1" s="39" t="s">
        <v>16</v>
      </c>
      <c r="H1" s="39"/>
    </row>
    <row r="2" spans="1:8" ht="15.75" x14ac:dyDescent="0.2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 x14ac:dyDescent="0.25">
      <c r="A3" s="2"/>
      <c r="B3" s="2"/>
      <c r="C3" s="11"/>
      <c r="D3" s="11"/>
      <c r="E3" s="11"/>
      <c r="F3" s="11"/>
      <c r="G3" s="11"/>
      <c r="H3" s="3"/>
    </row>
    <row r="4" spans="1:8" ht="37.5" customHeight="1" x14ac:dyDescent="0.3">
      <c r="A4" s="38" t="s">
        <v>24</v>
      </c>
      <c r="B4" s="38"/>
      <c r="C4" s="38"/>
      <c r="D4" s="38"/>
      <c r="E4" s="38"/>
      <c r="F4" s="38"/>
      <c r="G4" s="38"/>
      <c r="H4" s="38"/>
    </row>
    <row r="5" spans="1:8" ht="9.75" customHeight="1" thickBot="1" x14ac:dyDescent="0.3">
      <c r="A5" s="4"/>
      <c r="B5" s="5"/>
      <c r="C5" s="6"/>
      <c r="D5" s="6"/>
      <c r="E5" s="6"/>
      <c r="F5" s="6"/>
      <c r="G5" s="6"/>
      <c r="H5" s="7"/>
    </row>
    <row r="6" spans="1:8" ht="168.75" customHeight="1" x14ac:dyDescent="0.2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20" t="s">
        <v>15</v>
      </c>
      <c r="H6" s="33" t="s">
        <v>17</v>
      </c>
    </row>
    <row r="7" spans="1:8" ht="15.75" x14ac:dyDescent="0.2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37">
        <v>5</v>
      </c>
      <c r="H7" s="34" t="s">
        <v>20</v>
      </c>
    </row>
    <row r="8" spans="1:8" ht="33.75" customHeight="1" x14ac:dyDescent="0.2">
      <c r="A8" s="23" t="s">
        <v>8</v>
      </c>
      <c r="B8" s="10" t="s">
        <v>11</v>
      </c>
      <c r="C8" s="13"/>
      <c r="D8" s="13">
        <f>SUM(D9:D12)</f>
        <v>9160487.7999999989</v>
      </c>
      <c r="E8" s="16"/>
      <c r="F8" s="13"/>
      <c r="G8" s="30"/>
      <c r="H8" s="35">
        <f>SUM(H9:H12)</f>
        <v>4630.6265829000004</v>
      </c>
    </row>
    <row r="9" spans="1:8" ht="33.75" customHeight="1" x14ac:dyDescent="0.2">
      <c r="A9" s="23" t="s">
        <v>10</v>
      </c>
      <c r="B9" s="10" t="s">
        <v>0</v>
      </c>
      <c r="C9" s="13">
        <v>100</v>
      </c>
      <c r="D9" s="28">
        <v>4381050.0999999996</v>
      </c>
      <c r="E9" s="13">
        <v>80</v>
      </c>
      <c r="F9" s="14">
        <v>0.20219999999999999</v>
      </c>
      <c r="G9" s="30">
        <v>20</v>
      </c>
      <c r="H9" s="35">
        <f>SUM(D9/E9%*G9%*F9%)</f>
        <v>2214.6208255499996</v>
      </c>
    </row>
    <row r="10" spans="1:8" ht="51" customHeight="1" x14ac:dyDescent="0.2">
      <c r="A10" s="23" t="s">
        <v>9</v>
      </c>
      <c r="B10" s="10" t="s">
        <v>1</v>
      </c>
      <c r="C10" s="13">
        <v>100</v>
      </c>
      <c r="D10" s="28">
        <v>29146.1</v>
      </c>
      <c r="E10" s="13">
        <v>80</v>
      </c>
      <c r="F10" s="14">
        <v>0.20219999999999999</v>
      </c>
      <c r="G10" s="30">
        <v>20</v>
      </c>
      <c r="H10" s="35">
        <f t="shared" ref="H10:H12" si="0">SUM(D10/E10%*G10%*F10%)</f>
        <v>14.733353549999997</v>
      </c>
    </row>
    <row r="11" spans="1:8" ht="49.5" customHeight="1" x14ac:dyDescent="0.2">
      <c r="A11" s="23" t="s">
        <v>18</v>
      </c>
      <c r="B11" s="10" t="s">
        <v>2</v>
      </c>
      <c r="C11" s="13">
        <v>100</v>
      </c>
      <c r="D11" s="28">
        <v>5289787.5</v>
      </c>
      <c r="E11" s="13">
        <v>80</v>
      </c>
      <c r="F11" s="14">
        <v>0.20219999999999999</v>
      </c>
      <c r="G11" s="30">
        <v>20</v>
      </c>
      <c r="H11" s="35">
        <f t="shared" si="0"/>
        <v>2673.9875812499999</v>
      </c>
    </row>
    <row r="12" spans="1:8" ht="49.5" customHeight="1" thickBot="1" x14ac:dyDescent="0.25">
      <c r="A12" s="24" t="s">
        <v>19</v>
      </c>
      <c r="B12" s="25" t="s">
        <v>3</v>
      </c>
      <c r="C12" s="26">
        <v>100</v>
      </c>
      <c r="D12" s="32">
        <v>-539495.9</v>
      </c>
      <c r="E12" s="26">
        <v>80</v>
      </c>
      <c r="F12" s="29">
        <v>0.20219999999999999</v>
      </c>
      <c r="G12" s="31">
        <v>20</v>
      </c>
      <c r="H12" s="36">
        <f t="shared" si="0"/>
        <v>-272.71517745</v>
      </c>
    </row>
    <row r="14" spans="1:8" x14ac:dyDescent="0.2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2024</vt:lpstr>
      <vt:lpstr>2025</vt:lpstr>
      <vt:lpstr>'2023'!Область_печати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FU-22-019</cp:lastModifiedBy>
  <cp:lastPrinted>2021-10-22T04:15:51Z</cp:lastPrinted>
  <dcterms:created xsi:type="dcterms:W3CDTF">2011-10-06T03:46:02Z</dcterms:created>
  <dcterms:modified xsi:type="dcterms:W3CDTF">2022-10-27T09:14:52Z</dcterms:modified>
</cp:coreProperties>
</file>