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15" windowWidth="15480" windowHeight="11250"/>
  </bookViews>
  <sheets>
    <sheet name="край" sheetId="1" r:id="rId1"/>
  </sheets>
  <definedNames>
    <definedName name="_xlnm.Print_Area" localSheetId="0">край!$A$1:$E$26</definedName>
  </definedNames>
  <calcPr calcId="124519"/>
</workbook>
</file>

<file path=xl/calcChain.xml><?xml version="1.0" encoding="utf-8"?>
<calcChain xmlns="http://schemas.openxmlformats.org/spreadsheetml/2006/main">
  <c r="D11" i="1"/>
  <c r="D25" s="1"/>
  <c r="E11"/>
  <c r="E25" s="1"/>
  <c r="C11"/>
  <c r="C25" s="1"/>
  <c r="D26" l="1"/>
  <c r="C26"/>
</calcChain>
</file>

<file path=xl/sharedStrings.xml><?xml version="1.0" encoding="utf-8"?>
<sst xmlns="http://schemas.openxmlformats.org/spreadsheetml/2006/main" count="46" uniqueCount="42">
  <si>
    <t>к Пояснительной записке</t>
  </si>
  <si>
    <t>№ п/п</t>
  </si>
  <si>
    <t>Вид деятельности</t>
  </si>
  <si>
    <t>1</t>
  </si>
  <si>
    <t>2</t>
  </si>
  <si>
    <t>3</t>
  </si>
  <si>
    <t>4</t>
  </si>
  <si>
    <t>5</t>
  </si>
  <si>
    <t>6</t>
  </si>
  <si>
    <t>7</t>
  </si>
  <si>
    <t>8</t>
  </si>
  <si>
    <t>Сельское хозяйство, охота и лесное хозяйство, рыболовство и рыбоводство</t>
  </si>
  <si>
    <t>Добыча полезных ископаемых</t>
  </si>
  <si>
    <t>Обрабатывающие производства, в т.ч.:</t>
  </si>
  <si>
    <t>3.1</t>
  </si>
  <si>
    <t>Производство пищевых продуктов, включая напитки, и табака</t>
  </si>
  <si>
    <t>3.2</t>
  </si>
  <si>
    <t>Текстильное и швейное производство</t>
  </si>
  <si>
    <t>3.3</t>
  </si>
  <si>
    <t>Обработка древесины и производство изделий из дерева</t>
  </si>
  <si>
    <t>3.4</t>
  </si>
  <si>
    <t>Целлюлозно-бумажное производство; 
издательская и полиграфическая деятельность</t>
  </si>
  <si>
    <t>3.5</t>
  </si>
  <si>
    <t>Производство кокса, нефтепродуктов и ядерных материалов</t>
  </si>
  <si>
    <t>3.6</t>
  </si>
  <si>
    <t>Металлургическое производство и производство готовых металлических изделий</t>
  </si>
  <si>
    <t>3.7</t>
  </si>
  <si>
    <t>Прочие виды экономической деятельности обрабатывающих производств</t>
  </si>
  <si>
    <t>Производство, передача и распределение электроэнергии, газа, пара и воды</t>
  </si>
  <si>
    <t>Строительство</t>
  </si>
  <si>
    <t>Оптовая и розничная торговля</t>
  </si>
  <si>
    <t>Транспорт и связь</t>
  </si>
  <si>
    <t>Финансовая деятельность</t>
  </si>
  <si>
    <t>9</t>
  </si>
  <si>
    <t>Прочие виды экономической деятельности</t>
  </si>
  <si>
    <t>Всего</t>
  </si>
  <si>
    <t>Прогноз</t>
  </si>
  <si>
    <t>2015 год</t>
  </si>
  <si>
    <t>2016 год</t>
  </si>
  <si>
    <t>Приложение № 3</t>
  </si>
  <si>
    <t>2017 год</t>
  </si>
  <si>
    <t>Оценка поступления налога на прибыль организаций, зачисляемого в бюджеты субъектов Российской Федерации, 
в разрезе видов экономической деятельности на 2016 – 2018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</si>
</sst>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</cellStyleXfs>
  <cellXfs count="34">
    <xf numFmtId="0" fontId="0" fillId="0" borderId="0" xfId="0"/>
    <xf numFmtId="49" fontId="21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wrapText="1"/>
    </xf>
    <xf numFmtId="49" fontId="21" fillId="0" borderId="11" xfId="0" applyNumberFormat="1" applyFont="1" applyBorder="1" applyAlignment="1">
      <alignment wrapText="1"/>
    </xf>
    <xf numFmtId="0" fontId="23" fillId="0" borderId="0" xfId="0" applyFont="1"/>
    <xf numFmtId="49" fontId="21" fillId="0" borderId="0" xfId="0" applyNumberFormat="1" applyFont="1" applyBorder="1"/>
    <xf numFmtId="164" fontId="21" fillId="0" borderId="0" xfId="0" applyNumberFormat="1" applyFont="1" applyFill="1" applyBorder="1" applyAlignment="1">
      <alignment horizontal="righ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9" fontId="21" fillId="0" borderId="10" xfId="0" applyNumberFormat="1" applyFont="1" applyFill="1" applyBorder="1" applyAlignment="1">
      <alignment wrapText="1"/>
    </xf>
    <xf numFmtId="0" fontId="0" fillId="0" borderId="0" xfId="0" applyFill="1"/>
    <xf numFmtId="0" fontId="21" fillId="0" borderId="11" xfId="0" applyFont="1" applyBorder="1" applyAlignment="1">
      <alignment horizontal="center" vertical="center" wrapText="1"/>
    </xf>
    <xf numFmtId="164" fontId="21" fillId="0" borderId="10" xfId="0" applyNumberFormat="1" applyFont="1" applyBorder="1" applyAlignment="1" applyProtection="1">
      <alignment horizontal="right" vertical="top" wrapText="1"/>
      <protection locked="0"/>
    </xf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left" vertical="top" wrapText="1"/>
    </xf>
    <xf numFmtId="49" fontId="21" fillId="0" borderId="14" xfId="0" applyNumberFormat="1" applyFont="1" applyFill="1" applyBorder="1" applyAlignment="1">
      <alignment horizontal="lef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2" fillId="0" borderId="19" xfId="0" applyNumberFormat="1" applyFont="1" applyFill="1" applyBorder="1" applyAlignment="1" applyProtection="1">
      <alignment horizontal="right" vertical="top" wrapText="1"/>
      <protection locked="0"/>
    </xf>
    <xf numFmtId="0" fontId="21" fillId="0" borderId="22" xfId="0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center"/>
    </xf>
    <xf numFmtId="164" fontId="21" fillId="0" borderId="15" xfId="0" applyNumberFormat="1" applyFont="1" applyBorder="1" applyAlignment="1" applyProtection="1">
      <alignment horizontal="right" vertical="top" wrapText="1"/>
      <protection locked="0"/>
    </xf>
    <xf numFmtId="164" fontId="22" fillId="0" borderId="20" xfId="0" applyNumberFormat="1" applyFont="1" applyFill="1" applyBorder="1" applyAlignment="1" applyProtection="1">
      <alignment horizontal="right" vertical="top" wrapText="1"/>
      <protection locked="0"/>
    </xf>
    <xf numFmtId="49" fontId="22" fillId="0" borderId="17" xfId="0" applyNumberFormat="1" applyFont="1" applyBorder="1" applyAlignment="1">
      <alignment wrapText="1"/>
    </xf>
    <xf numFmtId="49" fontId="22" fillId="0" borderId="18" xfId="0" applyNumberFormat="1" applyFont="1" applyBorder="1" applyAlignment="1">
      <alignment wrapText="1"/>
    </xf>
    <xf numFmtId="49" fontId="24" fillId="0" borderId="0" xfId="0" applyNumberFormat="1" applyFont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showZeros="0" tabSelected="1" zoomScaleSheetLayoutView="90" workbookViewId="0">
      <selection activeCell="E23" sqref="E23"/>
    </sheetView>
  </sheetViews>
  <sheetFormatPr defaultRowHeight="15.75"/>
  <cols>
    <col min="1" max="1" width="4.42578125" style="1" customWidth="1"/>
    <col min="2" max="2" width="66.42578125" style="1" customWidth="1"/>
    <col min="3" max="4" width="13" style="2" customWidth="1"/>
    <col min="5" max="5" width="12.7109375" style="2" customWidth="1"/>
    <col min="6" max="6" width="13.42578125" customWidth="1"/>
  </cols>
  <sheetData>
    <row r="1" spans="1:16" ht="15.75" customHeight="1">
      <c r="E1" s="14" t="s">
        <v>39</v>
      </c>
      <c r="F1" s="3"/>
    </row>
    <row r="2" spans="1:16" ht="15.75" customHeight="1">
      <c r="D2" s="2" t="s">
        <v>0</v>
      </c>
    </row>
    <row r="3" spans="1:16" ht="15.75" customHeight="1"/>
    <row r="4" spans="1:16" ht="67.5" customHeight="1">
      <c r="A4" s="27" t="s">
        <v>41</v>
      </c>
      <c r="B4" s="27"/>
      <c r="C4" s="27"/>
      <c r="D4" s="27"/>
      <c r="E4" s="27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75" customHeight="1" thickBot="1"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7.25" customHeight="1">
      <c r="A6" s="28" t="s">
        <v>1</v>
      </c>
      <c r="B6" s="30" t="s">
        <v>2</v>
      </c>
      <c r="C6" s="32" t="s">
        <v>36</v>
      </c>
      <c r="D6" s="32"/>
      <c r="E6" s="33"/>
    </row>
    <row r="7" spans="1:16" ht="38.25" customHeight="1">
      <c r="A7" s="29"/>
      <c r="B7" s="31"/>
      <c r="C7" s="12" t="s">
        <v>37</v>
      </c>
      <c r="D7" s="12" t="s">
        <v>38</v>
      </c>
      <c r="E7" s="21" t="s">
        <v>40</v>
      </c>
    </row>
    <row r="8" spans="1:16" ht="15.75" customHeight="1">
      <c r="A8" s="16"/>
      <c r="B8" s="15" t="s">
        <v>3</v>
      </c>
      <c r="C8" s="15" t="s">
        <v>4</v>
      </c>
      <c r="D8" s="15" t="s">
        <v>5</v>
      </c>
      <c r="E8" s="22" t="s">
        <v>6</v>
      </c>
    </row>
    <row r="9" spans="1:16" ht="31.5">
      <c r="A9" s="17" t="s">
        <v>3</v>
      </c>
      <c r="B9" s="4" t="s">
        <v>11</v>
      </c>
      <c r="C9" s="13">
        <v>1.58</v>
      </c>
      <c r="D9" s="13">
        <v>1.58</v>
      </c>
      <c r="E9" s="23">
        <v>1.58</v>
      </c>
    </row>
    <row r="10" spans="1:16">
      <c r="A10" s="17" t="s">
        <v>4</v>
      </c>
      <c r="B10" s="4" t="s">
        <v>12</v>
      </c>
      <c r="C10" s="13">
        <v>1838.2</v>
      </c>
      <c r="D10" s="13">
        <v>1838.2</v>
      </c>
      <c r="E10" s="23">
        <v>1838.2</v>
      </c>
    </row>
    <row r="11" spans="1:16">
      <c r="A11" s="17" t="s">
        <v>5</v>
      </c>
      <c r="B11" s="4" t="s">
        <v>13</v>
      </c>
      <c r="C11" s="13">
        <f>SUM(C12:C18)</f>
        <v>631.88</v>
      </c>
      <c r="D11" s="13">
        <f t="shared" ref="D11:E11" si="0">SUM(D12:D18)</f>
        <v>631.88</v>
      </c>
      <c r="E11" s="23">
        <f t="shared" si="0"/>
        <v>631.88</v>
      </c>
    </row>
    <row r="12" spans="1:16">
      <c r="A12" s="17" t="s">
        <v>14</v>
      </c>
      <c r="B12" s="4" t="s">
        <v>15</v>
      </c>
      <c r="C12" s="13">
        <v>19.899999999999999</v>
      </c>
      <c r="D12" s="13">
        <v>19.899999999999999</v>
      </c>
      <c r="E12" s="23">
        <v>19.899999999999999</v>
      </c>
    </row>
    <row r="13" spans="1:16">
      <c r="A13" s="17" t="s">
        <v>16</v>
      </c>
      <c r="B13" s="4" t="s">
        <v>17</v>
      </c>
      <c r="C13" s="13">
        <v>0.1</v>
      </c>
      <c r="D13" s="13">
        <v>0.1</v>
      </c>
      <c r="E13" s="23">
        <v>0.1</v>
      </c>
    </row>
    <row r="14" spans="1:16">
      <c r="A14" s="17" t="s">
        <v>18</v>
      </c>
      <c r="B14" s="4" t="s">
        <v>19</v>
      </c>
      <c r="C14" s="13">
        <v>0</v>
      </c>
      <c r="D14" s="13">
        <v>0</v>
      </c>
      <c r="E14" s="23">
        <v>0</v>
      </c>
    </row>
    <row r="15" spans="1:16" ht="31.5">
      <c r="A15" s="17" t="s">
        <v>20</v>
      </c>
      <c r="B15" s="4" t="s">
        <v>21</v>
      </c>
      <c r="C15" s="13">
        <v>0</v>
      </c>
      <c r="D15" s="13">
        <v>0</v>
      </c>
      <c r="E15" s="23">
        <v>0</v>
      </c>
    </row>
    <row r="16" spans="1:16">
      <c r="A16" s="17" t="s">
        <v>22</v>
      </c>
      <c r="B16" s="4" t="s">
        <v>23</v>
      </c>
      <c r="C16" s="13">
        <v>0</v>
      </c>
      <c r="D16" s="13">
        <v>0</v>
      </c>
      <c r="E16" s="23">
        <v>0</v>
      </c>
    </row>
    <row r="17" spans="1:5" ht="31.5">
      <c r="A17" s="17" t="s">
        <v>24</v>
      </c>
      <c r="B17" s="4" t="s">
        <v>25</v>
      </c>
      <c r="C17" s="13">
        <v>46.85</v>
      </c>
      <c r="D17" s="13">
        <v>46.85</v>
      </c>
      <c r="E17" s="23">
        <v>46.85</v>
      </c>
    </row>
    <row r="18" spans="1:5" s="11" customFormat="1" ht="31.5">
      <c r="A18" s="18" t="s">
        <v>26</v>
      </c>
      <c r="B18" s="10" t="s">
        <v>27</v>
      </c>
      <c r="C18" s="13">
        <v>565.03</v>
      </c>
      <c r="D18" s="13">
        <v>565.03</v>
      </c>
      <c r="E18" s="23">
        <v>565.03</v>
      </c>
    </row>
    <row r="19" spans="1:5" s="11" customFormat="1" ht="40.5" customHeight="1">
      <c r="A19" s="18" t="s">
        <v>6</v>
      </c>
      <c r="B19" s="10" t="s">
        <v>28</v>
      </c>
      <c r="C19" s="13">
        <v>84.16</v>
      </c>
      <c r="D19" s="13">
        <v>84.16</v>
      </c>
      <c r="E19" s="23">
        <v>84.16</v>
      </c>
    </row>
    <row r="20" spans="1:5">
      <c r="A20" s="17" t="s">
        <v>7</v>
      </c>
      <c r="B20" s="4" t="s">
        <v>29</v>
      </c>
      <c r="C20" s="13">
        <v>21.81</v>
      </c>
      <c r="D20" s="13">
        <v>21.81</v>
      </c>
      <c r="E20" s="23">
        <v>21.81</v>
      </c>
    </row>
    <row r="21" spans="1:5">
      <c r="A21" s="17" t="s">
        <v>8</v>
      </c>
      <c r="B21" s="4" t="s">
        <v>30</v>
      </c>
      <c r="C21" s="13">
        <v>2848.39</v>
      </c>
      <c r="D21" s="13">
        <v>2848.39</v>
      </c>
      <c r="E21" s="23">
        <v>2848.39</v>
      </c>
    </row>
    <row r="22" spans="1:5">
      <c r="A22" s="19" t="s">
        <v>9</v>
      </c>
      <c r="B22" s="5" t="s">
        <v>31</v>
      </c>
      <c r="C22" s="13">
        <v>152.26</v>
      </c>
      <c r="D22" s="13">
        <v>152.26</v>
      </c>
      <c r="E22" s="23">
        <v>152.26</v>
      </c>
    </row>
    <row r="23" spans="1:5">
      <c r="A23" s="17" t="s">
        <v>10</v>
      </c>
      <c r="B23" s="4" t="s">
        <v>32</v>
      </c>
      <c r="C23" s="13">
        <v>13.82</v>
      </c>
      <c r="D23" s="13">
        <v>13.82</v>
      </c>
      <c r="E23" s="23">
        <v>13.82</v>
      </c>
    </row>
    <row r="24" spans="1:5" ht="21" customHeight="1">
      <c r="A24" s="17" t="s">
        <v>33</v>
      </c>
      <c r="B24" s="4" t="s">
        <v>34</v>
      </c>
      <c r="C24" s="13">
        <v>1574.9</v>
      </c>
      <c r="D24" s="13">
        <v>1574.9</v>
      </c>
      <c r="E24" s="13">
        <v>1574.9</v>
      </c>
    </row>
    <row r="25" spans="1:5" s="6" customFormat="1" ht="15.75" customHeight="1" thickBot="1">
      <c r="A25" s="25" t="s">
        <v>35</v>
      </c>
      <c r="B25" s="26"/>
      <c r="C25" s="20">
        <f>SUM(C9+C10+C11+C20+C21+C22+C23+C24+C19)</f>
        <v>7167</v>
      </c>
      <c r="D25" s="20">
        <f t="shared" ref="D25:E25" si="1">SUM(D9+D10+D11+D20+D21+D22+D23+D24+D19)</f>
        <v>7167</v>
      </c>
      <c r="E25" s="24">
        <f t="shared" si="1"/>
        <v>7167</v>
      </c>
    </row>
    <row r="26" spans="1:5">
      <c r="B26" s="7"/>
      <c r="C26" s="9">
        <f>C9+C10+C12+C13+C14+C15+C16+C17+C18+C19+C20+C21+C22+C23+C24-C25</f>
        <v>0</v>
      </c>
      <c r="D26" s="8">
        <f>C11-C12-C13-C14-C15-C16-C17-C18</f>
        <v>0</v>
      </c>
      <c r="E26" s="8"/>
    </row>
  </sheetData>
  <mergeCells count="5">
    <mergeCell ref="A25:B25"/>
    <mergeCell ref="A4:E4"/>
    <mergeCell ref="A6:A7"/>
    <mergeCell ref="B6:B7"/>
    <mergeCell ref="C6:E6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86" firstPageNumber="243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край</vt:lpstr>
      <vt:lpstr>край!Область_печати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Руководитель</cp:lastModifiedBy>
  <cp:lastPrinted>2014-10-23T07:32:47Z</cp:lastPrinted>
  <dcterms:created xsi:type="dcterms:W3CDTF">2010-10-11T07:08:43Z</dcterms:created>
  <dcterms:modified xsi:type="dcterms:W3CDTF">2015-11-07T03:33:59Z</dcterms:modified>
</cp:coreProperties>
</file>