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11250" activeTab="2"/>
  </bookViews>
  <sheets>
    <sheet name="2018" sheetId="4" r:id="rId1"/>
    <sheet name="2019" sheetId="5" r:id="rId2"/>
    <sheet name="2020" sheetId="6" r:id="rId3"/>
  </sheets>
  <definedNames>
    <definedName name="_xlnm.Print_Area" localSheetId="0">'2018'!$A$1:$H$13</definedName>
  </definedNames>
  <calcPr calcId="124519"/>
</workbook>
</file>

<file path=xl/calcChain.xml><?xml version="1.0" encoding="utf-8"?>
<calcChain xmlns="http://schemas.openxmlformats.org/spreadsheetml/2006/main">
  <c r="H10" i="6"/>
  <c r="H11"/>
  <c r="H12"/>
  <c r="H9"/>
  <c r="D8"/>
  <c r="H10" i="5"/>
  <c r="H11"/>
  <c r="H12"/>
  <c r="H9"/>
  <c r="D8"/>
  <c r="H10" i="4"/>
  <c r="H11"/>
  <c r="H12"/>
  <c r="H9"/>
  <c r="D8"/>
  <c r="H8" i="6" l="1"/>
  <c r="H8" i="5"/>
  <c r="H8" i="4"/>
</calcChain>
</file>

<file path=xl/sharedStrings.xml><?xml version="1.0" encoding="utf-8"?>
<sst xmlns="http://schemas.openxmlformats.org/spreadsheetml/2006/main" count="69" uniqueCount="26">
  <si>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</si>
  <si>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</si>
  <si>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</si>
  <si>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</si>
  <si>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к Пояснительной записке</t>
  </si>
  <si>
    <t>№ п/п</t>
  </si>
  <si>
    <t>Наименование показателя</t>
  </si>
  <si>
    <t>Уровень собираемости, %</t>
  </si>
  <si>
    <t>1</t>
  </si>
  <si>
    <t>1.2</t>
  </si>
  <si>
    <t>1.1</t>
  </si>
  <si>
    <t>Доходы от уплаты акцизов на нефтепродукты, подлежащие распределению в консолидированные бюджеты субъектов Российской Федерации</t>
  </si>
  <si>
    <t>Сумма акциза в краевой 
бюджет, тыс. рублей</t>
  </si>
  <si>
    <t>Норматив отчислений 
доходов от акцизов на 
нефтепродукты в краевой бюджет, %</t>
  </si>
  <si>
    <t>Норматив распределения 
доходов от акцизов на 
нефтепродукты в бюджет 
города Назарово, %</t>
  </si>
  <si>
    <t>Норматив отчислений 
доходов от акцизов на 
нефтепродукты в городской бюджет, %</t>
  </si>
  <si>
    <t>Приложение 5</t>
  </si>
  <si>
    <t>Приложение 6</t>
  </si>
  <si>
    <t>Сумма акциза в городской 
бюджет, тыс. рублей</t>
  </si>
  <si>
    <t>1.3</t>
  </si>
  <si>
    <t>1.4</t>
  </si>
  <si>
    <t>Приложение 7</t>
  </si>
  <si>
    <t>6=2/3*4*5</t>
  </si>
  <si>
    <t>Расчет суммы акцизов по подакцизным товарам (продукции), производимым на территории Российской Федерации, на 2018 год</t>
  </si>
  <si>
    <t>Расчет суммы акцизов по подакцизным товарам (продукции), производимым на территории Российской Федерации, на 2019 год</t>
  </si>
  <si>
    <t>Расчет суммы акцизов по подакцизным товарам (продукции), производимым на территории Российской Федерации, на 2020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</si>
</sst>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#,##0.00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/>
    <xf numFmtId="164" fontId="0" fillId="0" borderId="0" xfId="0" applyNumberFormat="1"/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textRotation="90" wrapText="1"/>
    </xf>
    <xf numFmtId="164" fontId="1" fillId="0" borderId="4" xfId="0" applyNumberFormat="1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164" fontId="1" fillId="0" borderId="9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textRotation="90" wrapText="1"/>
    </xf>
    <xf numFmtId="164" fontId="1" fillId="0" borderId="12" xfId="0" applyNumberFormat="1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3" fontId="1" fillId="0" borderId="3" xfId="0" quotePrefix="1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5" fontId="1" fillId="0" borderId="8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B8" sqref="B8"/>
    </sheetView>
  </sheetViews>
  <sheetFormatPr defaultRowHeight="12.75"/>
  <cols>
    <col min="1" max="1" width="4.42578125" style="1" customWidth="1"/>
    <col min="2" max="2" width="78.7109375" style="1" customWidth="1"/>
    <col min="3" max="3" width="6" customWidth="1"/>
    <col min="4" max="4" width="13.85546875" customWidth="1"/>
    <col min="5" max="5" width="12.140625" customWidth="1"/>
    <col min="6" max="7" width="12.28515625" customWidth="1"/>
    <col min="8" max="8" width="15.28515625" customWidth="1"/>
  </cols>
  <sheetData>
    <row r="1" spans="1:8" ht="15.75">
      <c r="A1" s="2"/>
      <c r="B1" s="2"/>
      <c r="C1" s="11"/>
      <c r="D1" s="11"/>
      <c r="E1" s="11"/>
      <c r="F1" s="11"/>
      <c r="G1" s="31" t="s">
        <v>16</v>
      </c>
      <c r="H1" s="31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6" customHeight="1">
      <c r="A4" s="30" t="s">
        <v>23</v>
      </c>
      <c r="B4" s="30"/>
      <c r="C4" s="30"/>
      <c r="D4" s="30"/>
      <c r="E4" s="30"/>
      <c r="F4" s="30"/>
      <c r="G4" s="30"/>
      <c r="H4" s="30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 thickBot="1">
      <c r="A6" s="32" t="s">
        <v>5</v>
      </c>
      <c r="B6" s="33" t="s">
        <v>6</v>
      </c>
      <c r="C6" s="34" t="s">
        <v>7</v>
      </c>
      <c r="D6" s="34" t="s">
        <v>12</v>
      </c>
      <c r="E6" s="34" t="s">
        <v>13</v>
      </c>
      <c r="F6" s="34" t="s">
        <v>14</v>
      </c>
      <c r="G6" s="34" t="s">
        <v>15</v>
      </c>
      <c r="H6" s="35" t="s">
        <v>18</v>
      </c>
    </row>
    <row r="7" spans="1:8" ht="15.75">
      <c r="A7" s="36"/>
      <c r="B7" s="37" t="s">
        <v>8</v>
      </c>
      <c r="C7" s="38">
        <v>1</v>
      </c>
      <c r="D7" s="39">
        <v>2</v>
      </c>
      <c r="E7" s="38">
        <v>3</v>
      </c>
      <c r="F7" s="38">
        <v>4</v>
      </c>
      <c r="G7" s="38">
        <v>5</v>
      </c>
      <c r="H7" s="40" t="s">
        <v>22</v>
      </c>
    </row>
    <row r="8" spans="1:8" ht="35.25" customHeight="1">
      <c r="A8" s="23" t="s">
        <v>8</v>
      </c>
      <c r="B8" s="10" t="s">
        <v>11</v>
      </c>
      <c r="C8" s="13"/>
      <c r="D8" s="13">
        <f>SUM(D9:D12)</f>
        <v>6477383.5999999996</v>
      </c>
      <c r="E8" s="13"/>
      <c r="F8" s="13"/>
      <c r="G8" s="13"/>
      <c r="H8" s="29">
        <f>SUM(H9:H12)</f>
        <v>17487.496301422223</v>
      </c>
    </row>
    <row r="9" spans="1:8" ht="35.25" customHeight="1">
      <c r="A9" s="23" t="s">
        <v>10</v>
      </c>
      <c r="B9" s="10" t="s">
        <v>0</v>
      </c>
      <c r="C9" s="13">
        <v>100</v>
      </c>
      <c r="D9" s="13">
        <v>2406618.1</v>
      </c>
      <c r="E9" s="13">
        <v>90</v>
      </c>
      <c r="F9" s="14">
        <v>2.4298000000000002</v>
      </c>
      <c r="G9" s="13">
        <v>10</v>
      </c>
      <c r="H9" s="27">
        <f>SUM(D9/E9%*F9%*G9%)</f>
        <v>6497.3340659777778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18838.900000000001</v>
      </c>
      <c r="E10" s="13">
        <v>90</v>
      </c>
      <c r="F10" s="14">
        <v>2.4298000000000002</v>
      </c>
      <c r="G10" s="13">
        <v>10</v>
      </c>
      <c r="H10" s="27">
        <f t="shared" ref="H10:H12" si="0">SUM(D10/E10%*F10%*G10%)</f>
        <v>50.860843577777786</v>
      </c>
    </row>
    <row r="11" spans="1:8" ht="48.75" customHeight="1">
      <c r="A11" s="23" t="s">
        <v>19</v>
      </c>
      <c r="B11" s="10" t="s">
        <v>2</v>
      </c>
      <c r="C11" s="13">
        <v>100</v>
      </c>
      <c r="D11" s="13">
        <v>4425741.5</v>
      </c>
      <c r="E11" s="13">
        <v>90</v>
      </c>
      <c r="F11" s="14">
        <v>2.4298000000000002</v>
      </c>
      <c r="G11" s="13">
        <v>10</v>
      </c>
      <c r="H11" s="27">
        <f t="shared" si="0"/>
        <v>11948.518551888888</v>
      </c>
    </row>
    <row r="12" spans="1:8" ht="49.5" customHeight="1" thickBot="1">
      <c r="A12" s="24" t="s">
        <v>20</v>
      </c>
      <c r="B12" s="25" t="s">
        <v>3</v>
      </c>
      <c r="C12" s="26">
        <v>100</v>
      </c>
      <c r="D12" s="26">
        <v>-373814.9</v>
      </c>
      <c r="E12" s="26">
        <v>90</v>
      </c>
      <c r="F12" s="41">
        <v>2.4298000000000002</v>
      </c>
      <c r="G12" s="26">
        <v>10</v>
      </c>
      <c r="H12" s="28">
        <f t="shared" si="0"/>
        <v>-1009.2171600222223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37" header="0.51181102362204722" footer="0.51181102362204722"/>
  <pageSetup paperSize="9" scale="88" firstPageNumber="2434" orientation="landscape" useFirstPageNumber="1" r:id="rId1"/>
  <headerFoot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A6" sqref="A6:H12"/>
    </sheetView>
  </sheetViews>
  <sheetFormatPr defaultRowHeight="12.75"/>
  <cols>
    <col min="1" max="1" width="4.28515625" style="1" customWidth="1"/>
    <col min="2" max="2" width="77.85546875" style="1" customWidth="1"/>
    <col min="3" max="3" width="6.140625" customWidth="1"/>
    <col min="4" max="4" width="13.85546875" customWidth="1"/>
    <col min="5" max="5" width="10" customWidth="1"/>
    <col min="6" max="7" width="12.28515625" customWidth="1"/>
    <col min="8" max="8" width="13.140625" customWidth="1"/>
  </cols>
  <sheetData>
    <row r="1" spans="1:8" ht="15.75">
      <c r="A1" s="2"/>
      <c r="B1" s="2"/>
      <c r="C1" s="11"/>
      <c r="D1" s="11"/>
      <c r="E1" s="11"/>
      <c r="F1" s="11"/>
      <c r="G1" s="31" t="s">
        <v>17</v>
      </c>
      <c r="H1" s="31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51" customHeight="1">
      <c r="A4" s="30" t="s">
        <v>24</v>
      </c>
      <c r="B4" s="30"/>
      <c r="C4" s="30"/>
      <c r="D4" s="30"/>
      <c r="E4" s="30"/>
      <c r="F4" s="30"/>
      <c r="G4" s="30"/>
      <c r="H4" s="30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22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7227094.4000000004</v>
      </c>
      <c r="E8" s="13"/>
      <c r="F8" s="13"/>
      <c r="G8" s="13"/>
      <c r="H8" s="29">
        <f>SUM(H9:H12)</f>
        <v>19511.548859022223</v>
      </c>
    </row>
    <row r="9" spans="1:8" ht="33.75" customHeight="1">
      <c r="A9" s="23" t="s">
        <v>10</v>
      </c>
      <c r="B9" s="10" t="s">
        <v>0</v>
      </c>
      <c r="C9" s="13">
        <v>100</v>
      </c>
      <c r="D9" s="13">
        <v>2684113.9</v>
      </c>
      <c r="E9" s="13">
        <v>90</v>
      </c>
      <c r="F9" s="14">
        <v>2.4298000000000002</v>
      </c>
      <c r="G9" s="13">
        <v>10</v>
      </c>
      <c r="H9" s="27">
        <f>SUM(D9/E9%*F9%*G9%)</f>
        <v>7246.5110602444447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19195.5</v>
      </c>
      <c r="E10" s="13">
        <v>90</v>
      </c>
      <c r="F10" s="14">
        <v>2.4298000000000002</v>
      </c>
      <c r="G10" s="13">
        <v>10</v>
      </c>
      <c r="H10" s="27">
        <f t="shared" ref="H10:H12" si="0">SUM(D10/E10%*F10%*G10%)</f>
        <v>51.823584333333329</v>
      </c>
    </row>
    <row r="11" spans="1:8" ht="49.5" customHeight="1">
      <c r="A11" s="23" t="s">
        <v>19</v>
      </c>
      <c r="B11" s="10" t="s">
        <v>2</v>
      </c>
      <c r="C11" s="13">
        <v>100</v>
      </c>
      <c r="D11" s="13">
        <v>4894890.4000000004</v>
      </c>
      <c r="E11" s="13">
        <v>90</v>
      </c>
      <c r="F11" s="14">
        <v>2.4298000000000002</v>
      </c>
      <c r="G11" s="13">
        <v>10</v>
      </c>
      <c r="H11" s="27">
        <f t="shared" si="0"/>
        <v>13215.11632657778</v>
      </c>
    </row>
    <row r="12" spans="1:8" ht="48.75" customHeight="1" thickBot="1">
      <c r="A12" s="24" t="s">
        <v>20</v>
      </c>
      <c r="B12" s="25" t="s">
        <v>3</v>
      </c>
      <c r="C12" s="26">
        <v>100</v>
      </c>
      <c r="D12" s="26">
        <v>-371105.4</v>
      </c>
      <c r="E12" s="26">
        <v>90</v>
      </c>
      <c r="F12" s="41">
        <v>2.4298000000000002</v>
      </c>
      <c r="G12" s="26">
        <v>10</v>
      </c>
      <c r="H12" s="28">
        <f t="shared" si="0"/>
        <v>-1001.9021121333335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1" firstPageNumber="243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abSelected="1" zoomScaleSheetLayoutView="80" workbookViewId="0">
      <selection activeCell="A6" sqref="A6:H12"/>
    </sheetView>
  </sheetViews>
  <sheetFormatPr defaultRowHeight="12.75"/>
  <cols>
    <col min="1" max="1" width="4.42578125" style="1" customWidth="1"/>
    <col min="2" max="2" width="78.5703125" style="1" customWidth="1"/>
    <col min="3" max="3" width="6.140625" customWidth="1"/>
    <col min="4" max="4" width="13.85546875" customWidth="1"/>
    <col min="5" max="5" width="12.140625" customWidth="1"/>
    <col min="6" max="7" width="12.28515625" customWidth="1"/>
    <col min="8" max="8" width="13" customWidth="1"/>
  </cols>
  <sheetData>
    <row r="1" spans="1:8" ht="15.75">
      <c r="A1" s="2"/>
      <c r="B1" s="2"/>
      <c r="C1" s="11"/>
      <c r="D1" s="11"/>
      <c r="E1" s="11"/>
      <c r="F1" s="11"/>
      <c r="G1" s="31" t="s">
        <v>21</v>
      </c>
      <c r="H1" s="31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7.5" customHeight="1">
      <c r="A4" s="30" t="s">
        <v>25</v>
      </c>
      <c r="B4" s="30"/>
      <c r="C4" s="30"/>
      <c r="D4" s="30"/>
      <c r="E4" s="30"/>
      <c r="F4" s="30"/>
      <c r="G4" s="30"/>
      <c r="H4" s="30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22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7403520.8999999994</v>
      </c>
      <c r="E8" s="16"/>
      <c r="F8" s="13"/>
      <c r="G8" s="13"/>
      <c r="H8" s="27">
        <f>SUM(H9:H12)</f>
        <v>19987.861203133332</v>
      </c>
    </row>
    <row r="9" spans="1:8" ht="33.75" customHeight="1">
      <c r="A9" s="23" t="s">
        <v>10</v>
      </c>
      <c r="B9" s="10" t="s">
        <v>0</v>
      </c>
      <c r="C9" s="13">
        <v>100</v>
      </c>
      <c r="D9" s="13">
        <v>2793596.9</v>
      </c>
      <c r="E9" s="13">
        <v>90</v>
      </c>
      <c r="F9" s="14">
        <v>2.4298000000000002</v>
      </c>
      <c r="G9" s="13">
        <v>10</v>
      </c>
      <c r="H9" s="27">
        <f>SUM(D9/E9%*G9%*F9%)</f>
        <v>7542.0908306888887</v>
      </c>
    </row>
    <row r="10" spans="1:8" ht="51" customHeight="1">
      <c r="A10" s="23" t="s">
        <v>9</v>
      </c>
      <c r="B10" s="10" t="s">
        <v>1</v>
      </c>
      <c r="C10" s="13">
        <v>100</v>
      </c>
      <c r="D10" s="13">
        <v>19230.8</v>
      </c>
      <c r="E10" s="13">
        <v>90</v>
      </c>
      <c r="F10" s="14">
        <v>2.4298000000000002</v>
      </c>
      <c r="G10" s="13">
        <v>10</v>
      </c>
      <c r="H10" s="27">
        <f t="shared" ref="H10:H12" si="0">SUM(D10/E10%*G10%*F10%)</f>
        <v>51.918886488888887</v>
      </c>
    </row>
    <row r="11" spans="1:8" ht="49.5" customHeight="1">
      <c r="A11" s="23" t="s">
        <v>19</v>
      </c>
      <c r="B11" s="10" t="s">
        <v>2</v>
      </c>
      <c r="C11" s="13">
        <v>100</v>
      </c>
      <c r="D11" s="13">
        <v>5079253</v>
      </c>
      <c r="E11" s="13">
        <v>90</v>
      </c>
      <c r="F11" s="14">
        <v>2.4298000000000002</v>
      </c>
      <c r="G11" s="13">
        <v>10</v>
      </c>
      <c r="H11" s="27">
        <f t="shared" si="0"/>
        <v>13712.854377111109</v>
      </c>
    </row>
    <row r="12" spans="1:8" ht="49.5" customHeight="1" thickBot="1">
      <c r="A12" s="24" t="s">
        <v>20</v>
      </c>
      <c r="B12" s="25" t="s">
        <v>3</v>
      </c>
      <c r="C12" s="26">
        <v>100</v>
      </c>
      <c r="D12" s="26">
        <v>-488559.8</v>
      </c>
      <c r="E12" s="26">
        <v>90</v>
      </c>
      <c r="F12" s="41">
        <v>2.4298000000000002</v>
      </c>
      <c r="G12" s="26">
        <v>10</v>
      </c>
      <c r="H12" s="28">
        <f t="shared" si="0"/>
        <v>-1319.0028911555557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89" firstPageNumber="243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2018</vt:lpstr>
      <vt:lpstr>2019</vt:lpstr>
      <vt:lpstr>2020</vt:lpstr>
      <vt:lpstr>'2018'!Область_печати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Руководитель</cp:lastModifiedBy>
  <cp:lastPrinted>2017-11-14T02:06:16Z</cp:lastPrinted>
  <dcterms:created xsi:type="dcterms:W3CDTF">2011-10-06T03:46:02Z</dcterms:created>
  <dcterms:modified xsi:type="dcterms:W3CDTF">2017-11-14T02:06:48Z</dcterms:modified>
</cp:coreProperties>
</file>