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710" yWindow="-30" windowWidth="9555" windowHeight="9105" tabRatio="442"/>
  </bookViews>
  <sheets>
    <sheet name="2013 год" sheetId="8" r:id="rId1"/>
  </sheets>
  <definedNames>
    <definedName name="_xlnm.Print_Titles" localSheetId="0">'2013 год'!$5:$6</definedName>
  </definedNames>
  <calcPr calcId="124519" refMode="R1C1"/>
</workbook>
</file>

<file path=xl/calcChain.xml><?xml version="1.0" encoding="utf-8"?>
<calcChain xmlns="http://schemas.openxmlformats.org/spreadsheetml/2006/main">
  <c r="D24" i="8"/>
  <c r="E24"/>
  <c r="F24"/>
  <c r="C24"/>
  <c r="D21" l="1"/>
  <c r="D29" s="1"/>
  <c r="E21"/>
  <c r="E29" s="1"/>
  <c r="F21"/>
  <c r="F29" s="1"/>
  <c r="C21"/>
  <c r="C29" s="1"/>
  <c r="D10" l="1"/>
  <c r="E10"/>
  <c r="F10"/>
  <c r="F28" s="1"/>
  <c r="F27" s="1"/>
  <c r="C10"/>
  <c r="C28" s="1"/>
  <c r="D22" l="1"/>
  <c r="D28"/>
  <c r="D27" s="1"/>
  <c r="D23" s="1"/>
  <c r="E22"/>
  <c r="E28"/>
  <c r="E27" s="1"/>
  <c r="E23" s="1"/>
  <c r="F22"/>
  <c r="C22"/>
  <c r="F23"/>
  <c r="C27"/>
  <c r="C23" s="1"/>
</calcChain>
</file>

<file path=xl/sharedStrings.xml><?xml version="1.0" encoding="utf-8"?>
<sst xmlns="http://schemas.openxmlformats.org/spreadsheetml/2006/main" count="33" uniqueCount="33">
  <si>
    <t>Параметры 2 поправки</t>
  </si>
  <si>
    <t>Уточненный план краевого бюджета на 2013 год с учетом 2 поправки</t>
  </si>
  <si>
    <t>4а=3-5</t>
  </si>
  <si>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</si>
  <si>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</si>
  <si>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</si>
  <si>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</si>
  <si>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</si>
  <si>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</si>
  <si>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</si>
  <si>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</si>
  <si>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</si>
  <si>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</si>
  <si>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</si>
  <si>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</si>
  <si>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</si>
  <si>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</si>
  <si>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</si>
  <si>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</si>
  <si>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</si>
  <si>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</si>
  <si>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</si>
  <si>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Физическая культура и спорт</t>
  </si>
  <si>
    <t>в том числе: собственные МО</t>
  </si>
  <si>
    <t>Обслуживание государственного и муниципального долга</t>
  </si>
  <si>
    <t xml:space="preserve">И.о.руководителя финансового управления </t>
  </si>
  <si>
    <t>Л.А.Сайко</t>
  </si>
  <si>
    <t>Бюджетные кредиты от других бюджетов бюджетной системы Российской Федерации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</si>
  <si>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</si>
  <si>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</si>
  <si>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Оценка ожидаемого исполнения  бюджета города Назарово за 2016 год</t>
  </si>
  <si>
    <t xml:space="preserve">Уточненный план на 2016 год </t>
  </si>
  <si>
    <t>Ожидаемое исполнение  за 2016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</si>
</sst>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2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10" fillId="0" borderId="0"/>
    <xf numFmtId="0" fontId="6" fillId="0" borderId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1" xfId="0" applyNumberFormat="1" applyFont="1" applyFill="1" applyBorder="1" applyAlignment="1"/>
    <xf numFmtId="3" fontId="1" fillId="0" borderId="1" xfId="0" applyNumberFormat="1" applyFont="1" applyFill="1" applyBorder="1"/>
    <xf numFmtId="3" fontId="3" fillId="0" borderId="1" xfId="0" applyNumberFormat="1" applyFont="1" applyFill="1" applyBorder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3" fillId="0" borderId="0" xfId="0" applyNumberFormat="1" applyFont="1" applyFill="1"/>
    <xf numFmtId="164" fontId="1" fillId="0" borderId="0" xfId="0" applyNumberFormat="1" applyFont="1" applyFill="1"/>
    <xf numFmtId="3" fontId="3" fillId="0" borderId="0" xfId="0" applyNumberFormat="1" applyFont="1" applyFill="1"/>
    <xf numFmtId="0" fontId="9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3" fontId="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zoomScaleSheetLayoutView="95" workbookViewId="0">
      <selection activeCell="A18" sqref="A18"/>
    </sheetView>
  </sheetViews>
  <sheetFormatPr defaultRowHeight="15"/>
  <cols>
    <col min="1" max="1" width="55.85546875" style="1" customWidth="1"/>
    <col min="2" max="2" width="14.42578125" style="1" hidden="1" customWidth="1"/>
    <col min="3" max="3" width="17.85546875" style="1" customWidth="1"/>
    <col min="4" max="4" width="13.85546875" style="1" hidden="1" customWidth="1"/>
    <col min="5" max="5" width="18" style="1" hidden="1" customWidth="1"/>
    <col min="6" max="6" width="20.5703125" style="1" customWidth="1"/>
    <col min="7" max="7" width="13.85546875" style="1" bestFit="1" customWidth="1"/>
    <col min="8" max="8" width="15.28515625" style="1" customWidth="1"/>
    <col min="9" max="16384" width="9.140625" style="1"/>
  </cols>
  <sheetData>
    <row r="1" spans="1:8">
      <c r="A1" s="32" t="s">
        <v>30</v>
      </c>
      <c r="B1" s="32"/>
      <c r="C1" s="32"/>
      <c r="D1" s="32"/>
      <c r="E1" s="32"/>
      <c r="F1" s="32"/>
    </row>
    <row r="2" spans="1:8" ht="19.5" customHeight="1">
      <c r="A2" s="32"/>
      <c r="B2" s="32"/>
      <c r="C2" s="32"/>
      <c r="D2" s="32"/>
      <c r="E2" s="32"/>
      <c r="F2" s="32"/>
    </row>
    <row r="4" spans="1:8">
      <c r="B4" s="13"/>
      <c r="C4" s="3"/>
      <c r="D4" s="8">
        <v>-5129911</v>
      </c>
      <c r="E4" s="13">
        <v>-22401242</v>
      </c>
      <c r="F4" s="9" t="s">
        <v>20</v>
      </c>
    </row>
    <row r="5" spans="1:8" s="2" customFormat="1" ht="54" customHeight="1">
      <c r="A5" s="14"/>
      <c r="B5" s="15" t="s">
        <v>23</v>
      </c>
      <c r="C5" s="15" t="s">
        <v>31</v>
      </c>
      <c r="D5" s="15" t="s">
        <v>0</v>
      </c>
      <c r="E5" s="15" t="s">
        <v>1</v>
      </c>
      <c r="F5" s="15" t="s">
        <v>32</v>
      </c>
    </row>
    <row r="6" spans="1:8" s="3" customFormat="1">
      <c r="A6" s="16">
        <v>1</v>
      </c>
      <c r="B6" s="16" t="s">
        <v>2</v>
      </c>
      <c r="C6" s="16">
        <v>4</v>
      </c>
      <c r="D6" s="16"/>
      <c r="E6" s="16">
        <v>6</v>
      </c>
      <c r="F6" s="16">
        <v>5</v>
      </c>
    </row>
    <row r="7" spans="1:8" s="4" customFormat="1" ht="20.25" customHeight="1">
      <c r="A7" s="33" t="s">
        <v>3</v>
      </c>
      <c r="B7" s="33"/>
      <c r="C7" s="33"/>
      <c r="D7" s="33"/>
      <c r="E7" s="33"/>
      <c r="F7" s="33"/>
    </row>
    <row r="8" spans="1:8" ht="17.25" customHeight="1">
      <c r="A8" s="17" t="s">
        <v>4</v>
      </c>
      <c r="B8" s="6">
        <v>39275675</v>
      </c>
      <c r="C8" s="26">
        <v>359909.95</v>
      </c>
      <c r="D8" s="6"/>
      <c r="E8" s="5"/>
      <c r="F8" s="26">
        <v>311505</v>
      </c>
      <c r="G8" s="8"/>
      <c r="H8" s="8"/>
    </row>
    <row r="9" spans="1:8" ht="19.5" customHeight="1">
      <c r="A9" s="17" t="s">
        <v>5</v>
      </c>
      <c r="B9" s="6">
        <v>-564191</v>
      </c>
      <c r="C9" s="26">
        <v>976496.9</v>
      </c>
      <c r="D9" s="26"/>
      <c r="E9" s="27"/>
      <c r="F9" s="26">
        <v>1031203.9</v>
      </c>
      <c r="G9" s="8"/>
      <c r="H9" s="8"/>
    </row>
    <row r="10" spans="1:8" s="4" customFormat="1" ht="17.25" customHeight="1">
      <c r="A10" s="18" t="s">
        <v>14</v>
      </c>
      <c r="B10" s="19">
        <v>38711484</v>
      </c>
      <c r="C10" s="28">
        <f>SUM(C8:C9)</f>
        <v>1336406.8500000001</v>
      </c>
      <c r="D10" s="25">
        <f t="shared" ref="D10:F10" si="0">SUM(D8:D9)</f>
        <v>0</v>
      </c>
      <c r="E10" s="25">
        <f t="shared" si="0"/>
        <v>0</v>
      </c>
      <c r="F10" s="28">
        <f t="shared" si="0"/>
        <v>1342708.9</v>
      </c>
      <c r="G10" s="8"/>
      <c r="H10" s="12"/>
    </row>
    <row r="11" spans="1:8" ht="20.25" customHeight="1">
      <c r="A11" s="33" t="s">
        <v>6</v>
      </c>
      <c r="B11" s="33"/>
      <c r="C11" s="33"/>
      <c r="D11" s="33"/>
      <c r="E11" s="33"/>
      <c r="F11" s="33"/>
    </row>
    <row r="12" spans="1:8" ht="17.25" customHeight="1">
      <c r="A12" s="20" t="s">
        <v>7</v>
      </c>
      <c r="B12" s="6">
        <v>12802102.200000001</v>
      </c>
      <c r="C12" s="26">
        <v>65429.24</v>
      </c>
      <c r="D12" s="6"/>
      <c r="E12" s="6"/>
      <c r="F12" s="26">
        <v>65429.24</v>
      </c>
    </row>
    <row r="13" spans="1:8" ht="30">
      <c r="A13" s="20" t="s">
        <v>8</v>
      </c>
      <c r="B13" s="6">
        <v>701304.39999999991</v>
      </c>
      <c r="C13" s="26">
        <v>2436.1999999999998</v>
      </c>
      <c r="D13" s="6"/>
      <c r="E13" s="6"/>
      <c r="F13" s="26">
        <v>2436.1999999999998</v>
      </c>
    </row>
    <row r="14" spans="1:8">
      <c r="A14" s="20" t="s">
        <v>9</v>
      </c>
      <c r="B14" s="6">
        <v>4508800.299999997</v>
      </c>
      <c r="C14" s="26">
        <v>69035.83</v>
      </c>
      <c r="D14" s="6"/>
      <c r="E14" s="6"/>
      <c r="F14" s="26">
        <v>69035.83</v>
      </c>
    </row>
    <row r="15" spans="1:8">
      <c r="A15" s="20" t="s">
        <v>10</v>
      </c>
      <c r="B15" s="6">
        <v>7548140.5999999978</v>
      </c>
      <c r="C15" s="26">
        <v>383667.01</v>
      </c>
      <c r="D15" s="6"/>
      <c r="E15" s="6"/>
      <c r="F15" s="26">
        <v>383667.01</v>
      </c>
    </row>
    <row r="16" spans="1:8">
      <c r="A16" s="20" t="s">
        <v>11</v>
      </c>
      <c r="B16" s="6">
        <v>27050633.5</v>
      </c>
      <c r="C16" s="26">
        <v>687026.28</v>
      </c>
      <c r="D16" s="6"/>
      <c r="E16" s="6"/>
      <c r="F16" s="26">
        <v>694527.1</v>
      </c>
    </row>
    <row r="17" spans="1:8">
      <c r="A17" s="20" t="s">
        <v>21</v>
      </c>
      <c r="B17" s="6">
        <v>4715893.7</v>
      </c>
      <c r="C17" s="26">
        <v>61397.41</v>
      </c>
      <c r="D17" s="6"/>
      <c r="E17" s="6"/>
      <c r="F17" s="26">
        <v>61397.41</v>
      </c>
    </row>
    <row r="18" spans="1:8">
      <c r="A18" s="20" t="s">
        <v>12</v>
      </c>
      <c r="B18" s="6">
        <v>1131639.6000000015</v>
      </c>
      <c r="C18" s="26">
        <v>75470.789999999994</v>
      </c>
      <c r="D18" s="6"/>
      <c r="E18" s="6"/>
      <c r="F18" s="26">
        <v>75470.789999999994</v>
      </c>
    </row>
    <row r="19" spans="1:8">
      <c r="A19" s="20" t="s">
        <v>22</v>
      </c>
      <c r="B19" s="6">
        <v>1635329.9999999995</v>
      </c>
      <c r="C19" s="26">
        <v>2454.09</v>
      </c>
      <c r="D19" s="6"/>
      <c r="E19" s="6"/>
      <c r="F19" s="26">
        <v>2454.09</v>
      </c>
    </row>
    <row r="20" spans="1:8">
      <c r="A20" s="20" t="s">
        <v>24</v>
      </c>
      <c r="B20" s="6"/>
      <c r="C20" s="26">
        <v>405</v>
      </c>
      <c r="D20" s="6"/>
      <c r="E20" s="6"/>
      <c r="F20" s="26">
        <v>405</v>
      </c>
    </row>
    <row r="21" spans="1:8" s="4" customFormat="1" ht="15.75">
      <c r="A21" s="21" t="s">
        <v>13</v>
      </c>
      <c r="B21" s="19">
        <v>62049202.000000007</v>
      </c>
      <c r="C21" s="28">
        <f>SUM(C12:C20)</f>
        <v>1347321.85</v>
      </c>
      <c r="D21" s="28">
        <f t="shared" ref="D21:F21" si="1">SUM(D12:D20)</f>
        <v>0</v>
      </c>
      <c r="E21" s="28">
        <f t="shared" si="1"/>
        <v>0</v>
      </c>
      <c r="F21" s="28">
        <f t="shared" si="1"/>
        <v>1354822.67</v>
      </c>
      <c r="G21" s="10"/>
      <c r="H21" s="12"/>
    </row>
    <row r="22" spans="1:8" ht="16.5" customHeight="1">
      <c r="A22" s="22" t="s">
        <v>19</v>
      </c>
      <c r="B22" s="7">
        <v>-23337718.000000007</v>
      </c>
      <c r="C22" s="29">
        <f>SUM(C10-C21)</f>
        <v>-10915</v>
      </c>
      <c r="D22" s="29">
        <f>SUM(D10-D21)</f>
        <v>0</v>
      </c>
      <c r="E22" s="29">
        <f>SUM(E10-E21)</f>
        <v>0</v>
      </c>
      <c r="F22" s="29">
        <f>SUM(F10-F21)</f>
        <v>-12113.770000000019</v>
      </c>
      <c r="G22" s="8"/>
      <c r="H22" s="12"/>
    </row>
    <row r="23" spans="1:8" ht="30" customHeight="1">
      <c r="A23" s="22" t="s">
        <v>15</v>
      </c>
      <c r="B23" s="7">
        <v>23337718.000000011</v>
      </c>
      <c r="C23" s="29">
        <f>C24+C27</f>
        <v>10914.999999999935</v>
      </c>
      <c r="D23" s="29">
        <f t="shared" ref="D23:F23" si="2">D24+D27</f>
        <v>0</v>
      </c>
      <c r="E23" s="29">
        <f t="shared" si="2"/>
        <v>0</v>
      </c>
      <c r="F23" s="29">
        <f t="shared" si="2"/>
        <v>12113.770000000019</v>
      </c>
      <c r="G23" s="8"/>
    </row>
    <row r="24" spans="1:8" ht="30" customHeight="1">
      <c r="A24" s="30" t="s">
        <v>27</v>
      </c>
      <c r="B24" s="7"/>
      <c r="C24" s="29">
        <f>C25-C26</f>
        <v>-2499.1800000000003</v>
      </c>
      <c r="D24" s="29">
        <f t="shared" ref="D24:F24" si="3">D25-D26</f>
        <v>0</v>
      </c>
      <c r="E24" s="29">
        <f t="shared" si="3"/>
        <v>0</v>
      </c>
      <c r="F24" s="29">
        <f t="shared" si="3"/>
        <v>-10000</v>
      </c>
      <c r="G24" s="8"/>
    </row>
    <row r="25" spans="1:8" ht="46.5" customHeight="1">
      <c r="A25" s="31" t="s">
        <v>28</v>
      </c>
      <c r="B25" s="7"/>
      <c r="C25" s="26">
        <v>32500.82</v>
      </c>
      <c r="D25" s="26"/>
      <c r="E25" s="26"/>
      <c r="F25" s="26">
        <v>25000</v>
      </c>
      <c r="G25" s="8"/>
    </row>
    <row r="26" spans="1:8" ht="47.25" customHeight="1">
      <c r="A26" s="31" t="s">
        <v>29</v>
      </c>
      <c r="B26" s="7"/>
      <c r="C26" s="26">
        <v>35000</v>
      </c>
      <c r="D26" s="26"/>
      <c r="E26" s="26"/>
      <c r="F26" s="26">
        <v>35000</v>
      </c>
      <c r="G26" s="8"/>
    </row>
    <row r="27" spans="1:8" s="4" customFormat="1" ht="30" customHeight="1">
      <c r="A27" s="23" t="s">
        <v>16</v>
      </c>
      <c r="B27" s="7">
        <v>20338991.20000001</v>
      </c>
      <c r="C27" s="29">
        <f>SUM(C28-C29)*-1</f>
        <v>13414.179999999935</v>
      </c>
      <c r="D27" s="29">
        <f t="shared" ref="D27:E27" si="4">SUM(D28-D29)*-1</f>
        <v>0</v>
      </c>
      <c r="E27" s="29">
        <f t="shared" si="4"/>
        <v>0</v>
      </c>
      <c r="F27" s="29">
        <f>SUM(F28-F29)*-1</f>
        <v>22113.770000000019</v>
      </c>
      <c r="G27" s="8"/>
      <c r="H27" s="11"/>
    </row>
    <row r="28" spans="1:8">
      <c r="A28" s="24" t="s">
        <v>17</v>
      </c>
      <c r="B28" s="6">
        <v>-54171962.199999996</v>
      </c>
      <c r="C28" s="26">
        <f>SUM(C10+C25)</f>
        <v>1368907.6700000002</v>
      </c>
      <c r="D28" s="26">
        <f>SUM(D10+D25)</f>
        <v>0</v>
      </c>
      <c r="E28" s="26">
        <f>SUM(E10+E25)</f>
        <v>0</v>
      </c>
      <c r="F28" s="26">
        <f>SUM(F10+F25)</f>
        <v>1367708.9</v>
      </c>
      <c r="G28" s="8"/>
      <c r="H28" s="8"/>
    </row>
    <row r="29" spans="1:8">
      <c r="A29" s="24" t="s">
        <v>18</v>
      </c>
      <c r="B29" s="6">
        <v>74510953.400000006</v>
      </c>
      <c r="C29" s="26">
        <f>SUM(C21+C26)</f>
        <v>1382321.85</v>
      </c>
      <c r="D29" s="26">
        <f t="shared" ref="D29:F29" si="5">SUM(D21+D26)</f>
        <v>0</v>
      </c>
      <c r="E29" s="26">
        <f t="shared" si="5"/>
        <v>0</v>
      </c>
      <c r="F29" s="26">
        <f t="shared" si="5"/>
        <v>1389822.67</v>
      </c>
      <c r="G29" s="8"/>
    </row>
    <row r="33" spans="1:6">
      <c r="A33" s="1" t="s">
        <v>25</v>
      </c>
      <c r="F33" s="1" t="s">
        <v>26</v>
      </c>
    </row>
  </sheetData>
  <mergeCells count="3">
    <mergeCell ref="A1:F2"/>
    <mergeCell ref="A7:F7"/>
    <mergeCell ref="A11:F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2016-10-25T07:45:07Z</cp:lastPrinted>
  <dcterms:created xsi:type="dcterms:W3CDTF">2008-09-23T07:23:41Z</dcterms:created>
  <dcterms:modified xsi:type="dcterms:W3CDTF">2016-11-10T10:20:50Z</dcterms:modified>
</cp:coreProperties>
</file>