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Лист1!$A$1:$K$36</definedName>
  </definedNames>
  <calcPr calcId="124519" refMode="R1C1"/>
</workbook>
</file>

<file path=xl/calcChain.xml><?xml version="1.0" encoding="utf-8"?>
<calcChain xmlns="http://schemas.openxmlformats.org/spreadsheetml/2006/main">
  <c r="F18" i="1"/>
  <c r="G18"/>
  <c r="H18"/>
  <c r="I18"/>
  <c r="J18"/>
  <c r="K18"/>
  <c r="F19"/>
  <c r="G19"/>
  <c r="H19"/>
  <c r="I19"/>
  <c r="J19"/>
  <c r="K19"/>
  <c r="F20"/>
  <c r="G20"/>
  <c r="H20"/>
  <c r="I20"/>
  <c r="J20"/>
  <c r="K20"/>
  <c r="F21"/>
  <c r="G21"/>
  <c r="H21"/>
  <c r="I21"/>
  <c r="J21"/>
  <c r="K21"/>
  <c r="F26"/>
  <c r="G26"/>
  <c r="G32" s="1"/>
  <c r="G31" s="1"/>
  <c r="H26"/>
  <c r="I26"/>
  <c r="J26"/>
  <c r="K26"/>
  <c r="F27"/>
  <c r="G27"/>
  <c r="H27"/>
  <c r="I27"/>
  <c r="J27"/>
  <c r="K27"/>
  <c r="F28"/>
  <c r="G28"/>
  <c r="H28"/>
  <c r="I28"/>
  <c r="J28"/>
  <c r="K28"/>
  <c r="F32"/>
  <c r="H32"/>
  <c r="I32"/>
  <c r="J32"/>
  <c r="K32"/>
  <c r="F33"/>
  <c r="G33"/>
  <c r="H33"/>
  <c r="I33"/>
  <c r="J33"/>
  <c r="K33"/>
  <c r="K31" l="1"/>
  <c r="I31"/>
  <c r="K25"/>
  <c r="I25"/>
  <c r="G25"/>
  <c r="J31"/>
  <c r="H31"/>
  <c r="F31"/>
  <c r="J25"/>
  <c r="H25"/>
  <c r="F25"/>
</calcChain>
</file>

<file path=xl/sharedStrings.xml><?xml version="1.0" encoding="utf-8"?>
<sst xmlns="http://schemas.openxmlformats.org/spreadsheetml/2006/main" count="163" uniqueCount="66">
  <si>
    <t>Приложение 24.2 - Налог на доходы физических лиц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</si>
  <si>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</si>
  <si>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</si>
  <si>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</si>
  <si>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</si>
  <si>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</si>
  <si>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</si>
  <si>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</si>
  <si>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</si>
  <si>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</si>
  <si>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</si>
  <si>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</si>
  <si>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</si>
  <si>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</si>
  <si>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</si>
  <si>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Оплата труда наемных работников</t>
  </si>
  <si>
    <t>тыс. руб.</t>
  </si>
  <si>
    <t>2.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</si>
  <si>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</si>
  <si>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2.1.</t>
  </si>
  <si>
    <t>Налоговые вычеты, всего</t>
  </si>
  <si>
    <t>2.2.</t>
  </si>
  <si>
    <t>Налогооблагаемая база</t>
  </si>
  <si>
    <t>2.3.</t>
  </si>
  <si>
    <t>Сумма начисленного налога</t>
  </si>
  <si>
    <t>3.</t>
  </si>
  <si>
    <t>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</si>
  <si>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3.1.</t>
  </si>
  <si>
    <t>3.2.</t>
  </si>
  <si>
    <t>4.</t>
  </si>
  <si>
    <t>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</si>
  <si>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4.1.</t>
  </si>
  <si>
    <t>4.2.</t>
  </si>
  <si>
    <t>5.</t>
  </si>
  <si>
    <t>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</si>
  <si>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5.1.</t>
  </si>
  <si>
    <t>5.2.</t>
  </si>
  <si>
    <t>6.</t>
  </si>
  <si>
    <t>Общая сумма доходов, всего</t>
  </si>
  <si>
    <t>7.</t>
  </si>
  <si>
    <t>8.</t>
  </si>
  <si>
    <t>Налогооблагаемая база, всего</t>
  </si>
  <si>
    <t>9.</t>
  </si>
  <si>
    <t>Сумма начисленного налога, всего</t>
  </si>
  <si>
    <t>10.</t>
  </si>
  <si>
    <t>IX. Норматив отчислений, %, в том числе:</t>
  </si>
  <si>
    <t>11.</t>
  </si>
  <si>
    <t>Краевой бюджет</t>
  </si>
  <si>
    <t>%</t>
  </si>
  <si>
    <t>12.</t>
  </si>
  <si>
    <t>Местный бюджет</t>
  </si>
  <si>
    <t>13.</t>
  </si>
  <si>
    <t>Сумма налога, подлежащая зачислению в бюджет, всего, в том числе:</t>
  </si>
  <si>
    <t>13.1.</t>
  </si>
  <si>
    <t>13.2.</t>
  </si>
  <si>
    <t>14.</t>
  </si>
  <si>
    <t>Изменение недоимки</t>
  </si>
  <si>
    <t>14.1.</t>
  </si>
  <si>
    <t>14.2.</t>
  </si>
  <si>
    <t>15.</t>
  </si>
  <si>
    <t>Сумма налога с учетом  недоимки</t>
  </si>
  <si>
    <t>15.1.</t>
  </si>
  <si>
    <t>15.2.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</si>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</sst>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view="pageBreakPreview" zoomScale="60" workbookViewId="0">
      <selection activeCell="F13" sqref="F13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v>4036432.46</v>
      </c>
      <c r="G4" s="12">
        <v>4290384.4000000004</v>
      </c>
      <c r="H4" s="12">
        <v>4333402.5999999996</v>
      </c>
      <c r="I4" s="12">
        <v>4710984.4000000004</v>
      </c>
      <c r="J4" s="12">
        <v>5197418.5</v>
      </c>
      <c r="K4" s="12">
        <v>5683536.7000000002</v>
      </c>
    </row>
    <row r="5" spans="1:11" ht="45">
      <c r="A5" s="7" t="s">
        <v>13</v>
      </c>
      <c r="B5" s="7" t="s">
        <v>3</v>
      </c>
      <c r="C5" s="8" t="s">
        <v>17</v>
      </c>
      <c r="D5" s="13" t="s">
        <v>18</v>
      </c>
      <c r="E5" s="7" t="s">
        <v>16</v>
      </c>
      <c r="F5" s="12">
        <v>4036234.46</v>
      </c>
      <c r="G5" s="12">
        <v>4290384.8</v>
      </c>
      <c r="H5" s="12">
        <v>4333402.5999999996</v>
      </c>
      <c r="I5" s="12">
        <v>4710984.4000000004</v>
      </c>
      <c r="J5" s="12">
        <v>5197418.5</v>
      </c>
      <c r="K5" s="12">
        <v>5683536.7000000002</v>
      </c>
    </row>
    <row r="6" spans="1:11">
      <c r="A6" s="7" t="s">
        <v>13</v>
      </c>
      <c r="B6" s="7" t="s">
        <v>3</v>
      </c>
      <c r="C6" s="8" t="s">
        <v>19</v>
      </c>
      <c r="D6" s="14" t="s">
        <v>20</v>
      </c>
      <c r="E6" s="7" t="s">
        <v>16</v>
      </c>
      <c r="F6" s="12">
        <v>271756.79999999999</v>
      </c>
      <c r="G6" s="12">
        <v>279909.5</v>
      </c>
      <c r="H6" s="12">
        <v>282627.07</v>
      </c>
      <c r="I6" s="12">
        <v>311107</v>
      </c>
      <c r="J6" s="12">
        <v>329773</v>
      </c>
      <c r="K6" s="12">
        <v>336368.5</v>
      </c>
    </row>
    <row r="7" spans="1:11">
      <c r="A7" s="7" t="s">
        <v>13</v>
      </c>
      <c r="B7" s="7" t="s">
        <v>3</v>
      </c>
      <c r="C7" s="8" t="s">
        <v>21</v>
      </c>
      <c r="D7" s="14" t="s">
        <v>22</v>
      </c>
      <c r="E7" s="7" t="s">
        <v>16</v>
      </c>
      <c r="F7" s="12">
        <v>3764477.66</v>
      </c>
      <c r="G7" s="12">
        <v>3779966.5</v>
      </c>
      <c r="H7" s="12">
        <v>4050775.53</v>
      </c>
      <c r="I7" s="12">
        <v>4399877.4000000004</v>
      </c>
      <c r="J7" s="12">
        <v>4867645.5</v>
      </c>
      <c r="K7" s="12">
        <v>5347168.2</v>
      </c>
    </row>
    <row r="8" spans="1:11">
      <c r="A8" s="7" t="s">
        <v>13</v>
      </c>
      <c r="B8" s="7" t="s">
        <v>3</v>
      </c>
      <c r="C8" s="8" t="s">
        <v>23</v>
      </c>
      <c r="D8" s="14" t="s">
        <v>24</v>
      </c>
      <c r="E8" s="7" t="s">
        <v>16</v>
      </c>
      <c r="F8" s="12">
        <v>488405.05343000003</v>
      </c>
      <c r="G8" s="12">
        <v>487187.87699999998</v>
      </c>
      <c r="H8" s="12">
        <v>506892.7</v>
      </c>
      <c r="I8" s="12">
        <v>527151.62</v>
      </c>
      <c r="J8" s="12">
        <v>548263.77</v>
      </c>
      <c r="K8" s="12">
        <v>570198.13</v>
      </c>
    </row>
    <row r="9" spans="1:11" ht="45">
      <c r="A9" s="7" t="s">
        <v>13</v>
      </c>
      <c r="B9" s="7" t="s">
        <v>3</v>
      </c>
      <c r="C9" s="8" t="s">
        <v>25</v>
      </c>
      <c r="D9" s="13" t="s">
        <v>26</v>
      </c>
      <c r="E9" s="7" t="s">
        <v>16</v>
      </c>
      <c r="F9" s="12">
        <v>380912.06</v>
      </c>
      <c r="G9" s="12">
        <v>341298.6</v>
      </c>
      <c r="H9" s="12">
        <v>392820</v>
      </c>
      <c r="I9" s="12">
        <v>445892.4</v>
      </c>
      <c r="J9" s="12">
        <v>454810.3</v>
      </c>
      <c r="K9" s="12">
        <v>473002.7</v>
      </c>
    </row>
    <row r="10" spans="1:11">
      <c r="A10" s="7" t="s">
        <v>13</v>
      </c>
      <c r="B10" s="7" t="s">
        <v>3</v>
      </c>
      <c r="C10" s="8" t="s">
        <v>27</v>
      </c>
      <c r="D10" s="14" t="s">
        <v>22</v>
      </c>
      <c r="E10" s="7" t="s">
        <v>16</v>
      </c>
      <c r="F10" s="12">
        <v>18861.5</v>
      </c>
      <c r="G10" s="12">
        <v>16887.7</v>
      </c>
      <c r="H10" s="12">
        <v>19641</v>
      </c>
      <c r="I10" s="12">
        <v>20594.62</v>
      </c>
      <c r="J10" s="12">
        <v>21202</v>
      </c>
      <c r="K10" s="12">
        <v>22050</v>
      </c>
    </row>
    <row r="11" spans="1:11">
      <c r="A11" s="7" t="s">
        <v>13</v>
      </c>
      <c r="B11" s="7" t="s">
        <v>3</v>
      </c>
      <c r="C11" s="8" t="s">
        <v>28</v>
      </c>
      <c r="D11" s="14" t="s">
        <v>24</v>
      </c>
      <c r="E11" s="7" t="s">
        <v>16</v>
      </c>
      <c r="F11" s="12">
        <v>2451.6</v>
      </c>
      <c r="G11" s="12">
        <v>2195.44</v>
      </c>
      <c r="H11" s="12">
        <v>2553</v>
      </c>
      <c r="I11" s="12">
        <v>2676</v>
      </c>
      <c r="J11" s="12">
        <v>2756.26</v>
      </c>
      <c r="K11" s="12">
        <v>2866.5</v>
      </c>
    </row>
    <row r="12" spans="1:11" ht="22.5">
      <c r="A12" s="7" t="s">
        <v>13</v>
      </c>
      <c r="B12" s="7" t="s">
        <v>3</v>
      </c>
      <c r="C12" s="8" t="s">
        <v>29</v>
      </c>
      <c r="D12" s="9" t="s">
        <v>30</v>
      </c>
      <c r="E12" s="7" t="s">
        <v>16</v>
      </c>
      <c r="F12" s="12">
        <v>24392</v>
      </c>
      <c r="G12" s="12">
        <v>63940.4</v>
      </c>
      <c r="H12" s="12">
        <v>16102.5</v>
      </c>
      <c r="I12" s="12">
        <v>16752</v>
      </c>
      <c r="J12" s="12">
        <v>17438</v>
      </c>
      <c r="K12" s="12">
        <v>18133</v>
      </c>
    </row>
    <row r="13" spans="1:11">
      <c r="A13" s="7" t="s">
        <v>13</v>
      </c>
      <c r="B13" s="7" t="s">
        <v>3</v>
      </c>
      <c r="C13" s="8" t="s">
        <v>31</v>
      </c>
      <c r="D13" s="14" t="s">
        <v>22</v>
      </c>
      <c r="E13" s="7" t="s">
        <v>16</v>
      </c>
      <c r="F13" s="12">
        <v>24392</v>
      </c>
      <c r="G13" s="12">
        <v>63940.4</v>
      </c>
      <c r="H13" s="12">
        <v>16102.5</v>
      </c>
      <c r="I13" s="12">
        <v>16752</v>
      </c>
      <c r="J13" s="12">
        <v>17438</v>
      </c>
      <c r="K13" s="12">
        <v>18133</v>
      </c>
    </row>
    <row r="14" spans="1:11">
      <c r="A14" s="7" t="s">
        <v>13</v>
      </c>
      <c r="B14" s="7" t="s">
        <v>3</v>
      </c>
      <c r="C14" s="8" t="s">
        <v>32</v>
      </c>
      <c r="D14" s="14" t="s">
        <v>24</v>
      </c>
      <c r="E14" s="7" t="s">
        <v>16</v>
      </c>
      <c r="F14" s="12">
        <v>3171</v>
      </c>
      <c r="G14" s="12">
        <v>8312.25</v>
      </c>
      <c r="H14" s="12">
        <v>2093.3000000000002</v>
      </c>
      <c r="I14" s="12">
        <v>2177</v>
      </c>
      <c r="J14" s="12">
        <v>2267</v>
      </c>
      <c r="K14" s="12">
        <v>2357</v>
      </c>
    </row>
    <row r="15" spans="1:11" ht="33.75">
      <c r="A15" s="7" t="s">
        <v>13</v>
      </c>
      <c r="B15" s="7" t="s">
        <v>3</v>
      </c>
      <c r="C15" s="8" t="s">
        <v>33</v>
      </c>
      <c r="D15" s="13" t="s">
        <v>34</v>
      </c>
      <c r="E15" s="7" t="s">
        <v>16</v>
      </c>
      <c r="F15" s="12">
        <v>5625.8</v>
      </c>
      <c r="G15" s="12"/>
      <c r="H15" s="12">
        <v>777</v>
      </c>
      <c r="I15" s="12">
        <v>785</v>
      </c>
      <c r="J15" s="12">
        <v>792</v>
      </c>
      <c r="K15" s="12">
        <v>808</v>
      </c>
    </row>
    <row r="16" spans="1:11">
      <c r="A16" s="7" t="s">
        <v>13</v>
      </c>
      <c r="B16" s="7" t="s">
        <v>3</v>
      </c>
      <c r="C16" s="8" t="s">
        <v>35</v>
      </c>
      <c r="D16" s="14" t="s">
        <v>22</v>
      </c>
      <c r="E16" s="7" t="s">
        <v>16</v>
      </c>
      <c r="F16" s="12">
        <v>2379</v>
      </c>
      <c r="G16" s="12"/>
      <c r="H16" s="12">
        <v>777</v>
      </c>
      <c r="I16" s="12">
        <v>785</v>
      </c>
      <c r="J16" s="12">
        <v>792</v>
      </c>
      <c r="K16" s="12">
        <v>808</v>
      </c>
    </row>
    <row r="17" spans="1:11">
      <c r="A17" s="7" t="s">
        <v>13</v>
      </c>
      <c r="B17" s="7" t="s">
        <v>3</v>
      </c>
      <c r="C17" s="8" t="s">
        <v>36</v>
      </c>
      <c r="D17" s="14" t="s">
        <v>24</v>
      </c>
      <c r="E17" s="7" t="s">
        <v>16</v>
      </c>
      <c r="F17" s="12">
        <v>1030.58</v>
      </c>
      <c r="G17" s="12"/>
      <c r="H17" s="12">
        <v>101.01</v>
      </c>
      <c r="I17" s="12">
        <v>102.05</v>
      </c>
      <c r="J17" s="12">
        <v>102.96</v>
      </c>
      <c r="K17" s="12">
        <v>105.04</v>
      </c>
    </row>
    <row r="18" spans="1:11">
      <c r="A18" s="7" t="s">
        <v>13</v>
      </c>
      <c r="B18" s="7" t="s">
        <v>3</v>
      </c>
      <c r="C18" s="8" t="s">
        <v>37</v>
      </c>
      <c r="D18" s="9" t="s">
        <v>38</v>
      </c>
      <c r="E18" s="7" t="s">
        <v>16</v>
      </c>
      <c r="F18" s="12">
        <f>F5+F9+F12+F15</f>
        <v>4447164.3199999994</v>
      </c>
      <c r="G18" s="12">
        <f>G5+G9+G12+G15</f>
        <v>4695623.8</v>
      </c>
      <c r="H18" s="12">
        <f>H5+H9+H12+H15</f>
        <v>4743102.0999999996</v>
      </c>
      <c r="I18" s="12">
        <f>I5+I9+I12+I15</f>
        <v>5174413.8000000007</v>
      </c>
      <c r="J18" s="12">
        <f>J5+J9+J12+J15</f>
        <v>5670458.7999999998</v>
      </c>
      <c r="K18" s="12">
        <f>K5+K9+K12+K15</f>
        <v>6175480.4000000004</v>
      </c>
    </row>
    <row r="19" spans="1:11">
      <c r="A19" s="7" t="s">
        <v>13</v>
      </c>
      <c r="B19" s="7" t="s">
        <v>3</v>
      </c>
      <c r="C19" s="8" t="s">
        <v>39</v>
      </c>
      <c r="D19" s="9" t="s">
        <v>20</v>
      </c>
      <c r="E19" s="7" t="s">
        <v>16</v>
      </c>
      <c r="F19" s="12">
        <f>F6</f>
        <v>271756.79999999999</v>
      </c>
      <c r="G19" s="12">
        <f>G6</f>
        <v>279909.5</v>
      </c>
      <c r="H19" s="12">
        <f>H6</f>
        <v>282627.07</v>
      </c>
      <c r="I19" s="12">
        <f>I6</f>
        <v>311107</v>
      </c>
      <c r="J19" s="12">
        <f>J6</f>
        <v>329773</v>
      </c>
      <c r="K19" s="12">
        <f>K6</f>
        <v>336368.5</v>
      </c>
    </row>
    <row r="20" spans="1:11">
      <c r="A20" s="7" t="s">
        <v>13</v>
      </c>
      <c r="B20" s="7" t="s">
        <v>3</v>
      </c>
      <c r="C20" s="8" t="s">
        <v>40</v>
      </c>
      <c r="D20" s="9" t="s">
        <v>41</v>
      </c>
      <c r="E20" s="7" t="s">
        <v>16</v>
      </c>
      <c r="F20" s="12">
        <f>F7+F10+F13+F16</f>
        <v>3810110.16</v>
      </c>
      <c r="G20" s="12">
        <f>G7+G10+G13+G16</f>
        <v>3860794.6</v>
      </c>
      <c r="H20" s="12">
        <f>H7+H10+H13+H16</f>
        <v>4087296.03</v>
      </c>
      <c r="I20" s="12">
        <f>I7+I10+I13+I16</f>
        <v>4438009.0200000005</v>
      </c>
      <c r="J20" s="12">
        <f>J7+J10+J13+J16</f>
        <v>4907077.5</v>
      </c>
      <c r="K20" s="12">
        <f>K7+K10+K13+K16</f>
        <v>5388159.2000000002</v>
      </c>
    </row>
    <row r="21" spans="1:11">
      <c r="A21" s="7" t="s">
        <v>13</v>
      </c>
      <c r="B21" s="7" t="s">
        <v>3</v>
      </c>
      <c r="C21" s="8" t="s">
        <v>42</v>
      </c>
      <c r="D21" s="9" t="s">
        <v>43</v>
      </c>
      <c r="E21" s="7" t="s">
        <v>16</v>
      </c>
      <c r="F21" s="12">
        <f>F8+F11+F14+F17</f>
        <v>495058.23343000002</v>
      </c>
      <c r="G21" s="12">
        <f>G8+G11+G14+G17</f>
        <v>497695.56699999998</v>
      </c>
      <c r="H21" s="12">
        <f>H8+H11+H14+H17</f>
        <v>511640.01</v>
      </c>
      <c r="I21" s="12">
        <f>I8+I11+I14+I17</f>
        <v>532106.67000000004</v>
      </c>
      <c r="J21" s="12">
        <f>J8+J11+J14+J17</f>
        <v>553389.99</v>
      </c>
      <c r="K21" s="12">
        <f>K8+K11+K14+K17</f>
        <v>575526.67000000004</v>
      </c>
    </row>
    <row r="22" spans="1:11">
      <c r="A22" s="7"/>
      <c r="B22" s="7"/>
      <c r="C22" s="8" t="s">
        <v>44</v>
      </c>
      <c r="D22" s="9" t="s">
        <v>45</v>
      </c>
      <c r="E22" s="7"/>
      <c r="F22" s="12"/>
      <c r="G22" s="12"/>
      <c r="H22" s="12"/>
      <c r="I22" s="12"/>
      <c r="J22" s="12"/>
      <c r="K22" s="12"/>
    </row>
    <row r="23" spans="1:11">
      <c r="A23" s="7" t="s">
        <v>13</v>
      </c>
      <c r="B23" s="7" t="s">
        <v>3</v>
      </c>
      <c r="C23" s="8" t="s">
        <v>46</v>
      </c>
      <c r="D23" s="9" t="s">
        <v>47</v>
      </c>
      <c r="E23" s="7" t="s">
        <v>48</v>
      </c>
      <c r="F23" s="12">
        <v>70</v>
      </c>
      <c r="G23" s="12">
        <v>70</v>
      </c>
      <c r="H23" s="12">
        <v>70</v>
      </c>
      <c r="I23" s="12">
        <v>70</v>
      </c>
      <c r="J23" s="12">
        <v>70</v>
      </c>
      <c r="K23" s="12">
        <v>70</v>
      </c>
    </row>
    <row r="24" spans="1:11">
      <c r="A24" s="7" t="s">
        <v>13</v>
      </c>
      <c r="B24" s="7" t="s">
        <v>3</v>
      </c>
      <c r="C24" s="8" t="s">
        <v>49</v>
      </c>
      <c r="D24" s="9" t="s">
        <v>50</v>
      </c>
      <c r="E24" s="7" t="s">
        <v>48</v>
      </c>
      <c r="F24" s="12">
        <v>30</v>
      </c>
      <c r="G24" s="12">
        <v>30</v>
      </c>
      <c r="H24" s="12">
        <v>30</v>
      </c>
      <c r="I24" s="12">
        <v>30</v>
      </c>
      <c r="J24" s="12">
        <v>30</v>
      </c>
      <c r="K24" s="12">
        <v>30</v>
      </c>
    </row>
    <row r="25" spans="1:11">
      <c r="A25" s="7" t="s">
        <v>13</v>
      </c>
      <c r="B25" s="7" t="s">
        <v>3</v>
      </c>
      <c r="C25" s="8" t="s">
        <v>51</v>
      </c>
      <c r="D25" s="9" t="s">
        <v>52</v>
      </c>
      <c r="E25" s="7" t="s">
        <v>16</v>
      </c>
      <c r="F25" s="12">
        <f>F26+F27</f>
        <v>495058.23343000008</v>
      </c>
      <c r="G25" s="12">
        <f>G26+G27</f>
        <v>497695.56699999998</v>
      </c>
      <c r="H25" s="12">
        <f>H26+H27</f>
        <v>511640.01</v>
      </c>
      <c r="I25" s="12">
        <f>I26+I27</f>
        <v>532106.67000000004</v>
      </c>
      <c r="J25" s="12">
        <f>J26+J27</f>
        <v>553389.99</v>
      </c>
      <c r="K25" s="12">
        <f>K26+K27</f>
        <v>575526.67000000004</v>
      </c>
    </row>
    <row r="26" spans="1:11">
      <c r="A26" s="7" t="s">
        <v>13</v>
      </c>
      <c r="B26" s="7" t="s">
        <v>3</v>
      </c>
      <c r="C26" s="8" t="s">
        <v>53</v>
      </c>
      <c r="D26" s="14" t="s">
        <v>47</v>
      </c>
      <c r="E26" s="7" t="s">
        <v>16</v>
      </c>
      <c r="F26" s="12">
        <f>F21*F23/100</f>
        <v>346540.76340100006</v>
      </c>
      <c r="G26" s="12">
        <f>G21*G23/100</f>
        <v>348386.89689999999</v>
      </c>
      <c r="H26" s="12">
        <f>H21*H23/100</f>
        <v>358148.00700000004</v>
      </c>
      <c r="I26" s="12">
        <f>I21*I23/100</f>
        <v>372474.66900000005</v>
      </c>
      <c r="J26" s="12">
        <f>J21*J23/100</f>
        <v>387372.99299999996</v>
      </c>
      <c r="K26" s="12">
        <f>K21*K23/100</f>
        <v>402868.66900000005</v>
      </c>
    </row>
    <row r="27" spans="1:11">
      <c r="A27" s="7" t="s">
        <v>13</v>
      </c>
      <c r="B27" s="7" t="s">
        <v>3</v>
      </c>
      <c r="C27" s="8" t="s">
        <v>54</v>
      </c>
      <c r="D27" s="14" t="s">
        <v>50</v>
      </c>
      <c r="E27" s="7" t="s">
        <v>16</v>
      </c>
      <c r="F27" s="12">
        <f>F21*F24/100</f>
        <v>148517.47002900002</v>
      </c>
      <c r="G27" s="12">
        <f>G21*G24/100</f>
        <v>149308.67009999999</v>
      </c>
      <c r="H27" s="12">
        <f>H21*H24/100</f>
        <v>153492.003</v>
      </c>
      <c r="I27" s="12">
        <f>I21*I24/100</f>
        <v>159632.00100000002</v>
      </c>
      <c r="J27" s="12">
        <f>J21*J24/100</f>
        <v>166016.997</v>
      </c>
      <c r="K27" s="12">
        <f>K21*K24/100</f>
        <v>172658.00100000002</v>
      </c>
    </row>
    <row r="28" spans="1:11">
      <c r="A28" s="7" t="s">
        <v>13</v>
      </c>
      <c r="B28" s="7" t="s">
        <v>3</v>
      </c>
      <c r="C28" s="8" t="s">
        <v>55</v>
      </c>
      <c r="D28" s="9" t="s">
        <v>56</v>
      </c>
      <c r="E28" s="7" t="s">
        <v>16</v>
      </c>
      <c r="F28" s="12">
        <f>F29+F30</f>
        <v>0</v>
      </c>
      <c r="G28" s="12">
        <f>G29+G30</f>
        <v>0</v>
      </c>
      <c r="H28" s="12">
        <f>H29+H30</f>
        <v>0</v>
      </c>
      <c r="I28" s="12">
        <f>I29+I30</f>
        <v>0</v>
      </c>
      <c r="J28" s="12">
        <f>J29+J30</f>
        <v>0</v>
      </c>
      <c r="K28" s="12">
        <f>K29+K30</f>
        <v>0</v>
      </c>
    </row>
    <row r="29" spans="1:11">
      <c r="A29" s="7" t="s">
        <v>13</v>
      </c>
      <c r="B29" s="7" t="s">
        <v>3</v>
      </c>
      <c r="C29" s="8" t="s">
        <v>57</v>
      </c>
      <c r="D29" s="14" t="s">
        <v>47</v>
      </c>
      <c r="E29" s="7" t="s">
        <v>16</v>
      </c>
      <c r="F29" s="12"/>
      <c r="G29" s="12"/>
      <c r="H29" s="12"/>
      <c r="I29" s="12"/>
      <c r="J29" s="12"/>
      <c r="K29" s="12"/>
    </row>
    <row r="30" spans="1:11">
      <c r="A30" s="7" t="s">
        <v>13</v>
      </c>
      <c r="B30" s="7" t="s">
        <v>3</v>
      </c>
      <c r="C30" s="8" t="s">
        <v>58</v>
      </c>
      <c r="D30" s="14" t="s">
        <v>50</v>
      </c>
      <c r="E30" s="7" t="s">
        <v>16</v>
      </c>
      <c r="F30" s="12"/>
      <c r="G30" s="12"/>
      <c r="H30" s="12"/>
      <c r="I30" s="12"/>
      <c r="J30" s="12"/>
      <c r="K30" s="12"/>
    </row>
    <row r="31" spans="1:11">
      <c r="A31" s="7" t="s">
        <v>13</v>
      </c>
      <c r="B31" s="7" t="s">
        <v>3</v>
      </c>
      <c r="C31" s="8" t="s">
        <v>59</v>
      </c>
      <c r="D31" s="9" t="s">
        <v>60</v>
      </c>
      <c r="E31" s="7" t="s">
        <v>16</v>
      </c>
      <c r="F31" s="12">
        <f>F32+F33</f>
        <v>495058.23343000008</v>
      </c>
      <c r="G31" s="12">
        <f>G32+G33</f>
        <v>497695.56699999998</v>
      </c>
      <c r="H31" s="12">
        <f>H32+H33</f>
        <v>511640.01</v>
      </c>
      <c r="I31" s="12">
        <f>I32+I33</f>
        <v>532106.67000000004</v>
      </c>
      <c r="J31" s="12">
        <f>J32+J33</f>
        <v>553389.99</v>
      </c>
      <c r="K31" s="12">
        <f>K32+K33</f>
        <v>575526.67000000004</v>
      </c>
    </row>
    <row r="32" spans="1:11">
      <c r="A32" s="7" t="s">
        <v>13</v>
      </c>
      <c r="B32" s="7" t="s">
        <v>3</v>
      </c>
      <c r="C32" s="8" t="s">
        <v>61</v>
      </c>
      <c r="D32" s="14" t="s">
        <v>47</v>
      </c>
      <c r="E32" s="7" t="s">
        <v>16</v>
      </c>
      <c r="F32" s="12">
        <f>F26+F29</f>
        <v>346540.76340100006</v>
      </c>
      <c r="G32" s="12">
        <f>G26+G29</f>
        <v>348386.89689999999</v>
      </c>
      <c r="H32" s="12">
        <f>H26+H29</f>
        <v>358148.00700000004</v>
      </c>
      <c r="I32" s="12">
        <f>I26+I29</f>
        <v>372474.66900000005</v>
      </c>
      <c r="J32" s="12">
        <f>J26+J29</f>
        <v>387372.99299999996</v>
      </c>
      <c r="K32" s="12">
        <f>K26+K29</f>
        <v>402868.66900000005</v>
      </c>
    </row>
    <row r="33" spans="1:11">
      <c r="A33" s="7" t="s">
        <v>13</v>
      </c>
      <c r="B33" s="7" t="s">
        <v>3</v>
      </c>
      <c r="C33" s="8" t="s">
        <v>62</v>
      </c>
      <c r="D33" s="14" t="s">
        <v>50</v>
      </c>
      <c r="E33" s="7" t="s">
        <v>16</v>
      </c>
      <c r="F33" s="12">
        <f>F27+F30</f>
        <v>148517.47002900002</v>
      </c>
      <c r="G33" s="12">
        <f>G27+G30</f>
        <v>149308.67009999999</v>
      </c>
      <c r="H33" s="12">
        <f>H27+H30</f>
        <v>153492.003</v>
      </c>
      <c r="I33" s="12">
        <f>I27+I30</f>
        <v>159632.00100000002</v>
      </c>
      <c r="J33" s="12">
        <f>J27+J30</f>
        <v>166016.997</v>
      </c>
      <c r="K33" s="12">
        <f>K27+K30</f>
        <v>172658.00100000002</v>
      </c>
    </row>
    <row r="35" spans="1:11">
      <c r="A35" s="15" t="s">
        <v>63</v>
      </c>
    </row>
    <row r="36" spans="1:11">
      <c r="A36" s="15" t="s">
        <v>64</v>
      </c>
    </row>
    <row r="39" spans="1:11">
      <c r="A39" s="16" t="s">
        <v>65</v>
      </c>
    </row>
  </sheetData>
  <mergeCells count="2">
    <mergeCell ref="A1:K1"/>
    <mergeCell ref="A2:K2"/>
  </mergeCells>
  <printOptions horizontalCentered="1"/>
  <pageMargins left="0.39370078740157483" right="0.39370078740157483" top="0.74803149606299213" bottom="0.19685039370078741" header="0.31496062992125984" footer="0"/>
  <pageSetup paperSize="9" scale="8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2015-10-12T01:43:09Z</cp:lastPrinted>
  <dcterms:created xsi:type="dcterms:W3CDTF">2015-10-12T01:40:08Z</dcterms:created>
  <dcterms:modified xsi:type="dcterms:W3CDTF">2015-10-12T01:43:12Z</dcterms:modified>
</cp:coreProperties>
</file>